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205" activeTab="4"/>
  </bookViews>
  <sheets>
    <sheet name="赤" sheetId="1" r:id="rId1"/>
    <sheet name="青" sheetId="2" r:id="rId2"/>
    <sheet name="紫" sheetId="3" r:id="rId3"/>
    <sheet name="黄" sheetId="4" r:id="rId4"/>
    <sheet name="緑" sheetId="5" r:id="rId5"/>
    <sheet name="エディションパックVol.2" sheetId="6" r:id="rId6"/>
  </sheets>
  <definedNames/>
  <calcPr fullCalcOnLoad="1"/>
</workbook>
</file>

<file path=xl/sharedStrings.xml><?xml version="1.0" encoding="utf-8"?>
<sst xmlns="http://schemas.openxmlformats.org/spreadsheetml/2006/main" count="628" uniqueCount="234">
  <si>
    <t>4T武器スクロール</t>
  </si>
  <si>
    <t>個数</t>
  </si>
  <si>
    <t>5T武器スクロール</t>
  </si>
  <si>
    <t>アイテム名</t>
  </si>
  <si>
    <t>3T防具スクロール</t>
  </si>
  <si>
    <t>Superior</t>
  </si>
  <si>
    <t>Common</t>
  </si>
  <si>
    <t>3T武器スクロール</t>
  </si>
  <si>
    <t>電撃抵抗</t>
  </si>
  <si>
    <t>βHP回復</t>
  </si>
  <si>
    <t>4T防具スクロール</t>
  </si>
  <si>
    <t>SP回復</t>
  </si>
  <si>
    <t>HP回復</t>
  </si>
  <si>
    <t>β火炎抵抗</t>
  </si>
  <si>
    <t>レア度</t>
  </si>
  <si>
    <t>出現率</t>
  </si>
  <si>
    <t>Total</t>
  </si>
  <si>
    <t>Total</t>
  </si>
  <si>
    <t>ノーマル</t>
  </si>
  <si>
    <t>マスター</t>
  </si>
  <si>
    <t>アルティメット</t>
  </si>
  <si>
    <t>レア</t>
  </si>
  <si>
    <t>シークレット</t>
  </si>
  <si>
    <t>ﾓﾝｽﾀｰSP転換</t>
  </si>
  <si>
    <t>αSP</t>
  </si>
  <si>
    <t>β回避</t>
  </si>
  <si>
    <t>移動速度</t>
  </si>
  <si>
    <t>回避</t>
  </si>
  <si>
    <t>5T防具スクロール</t>
  </si>
  <si>
    <t>イーストウォーリア(星兜)</t>
  </si>
  <si>
    <t>青の導き(英雄の証)</t>
  </si>
  <si>
    <t>確率エディション30%</t>
  </si>
  <si>
    <t>イーストウォーリア(赤の胴丸)</t>
  </si>
  <si>
    <t>火炎抵抗</t>
  </si>
  <si>
    <t>DEX</t>
  </si>
  <si>
    <t>天使の寝息(エンジェリックティアラ)</t>
  </si>
  <si>
    <t>天使の寝息(エンジェリックローブ)</t>
  </si>
  <si>
    <t>ノーマル</t>
  </si>
  <si>
    <t>レア</t>
  </si>
  <si>
    <t>マスター</t>
  </si>
  <si>
    <t>アルティメット</t>
  </si>
  <si>
    <t>シークレット</t>
  </si>
  <si>
    <t>ﾓﾝｽﾀｰHP転換</t>
  </si>
  <si>
    <t>平均枚数</t>
  </si>
  <si>
    <t>封入率</t>
  </si>
  <si>
    <t>天使の寝息(エンジェリックブーツ)</t>
  </si>
  <si>
    <t>β攻撃正確度</t>
  </si>
  <si>
    <t>攻撃正確度</t>
  </si>
  <si>
    <t>マインドストリーム(精神の次元)</t>
  </si>
  <si>
    <t>冷気抵抗</t>
  </si>
  <si>
    <t>β電撃抵抗</t>
  </si>
  <si>
    <t>β移動速度</t>
  </si>
  <si>
    <t>攻撃速度</t>
  </si>
  <si>
    <t>α中毒抵抗</t>
  </si>
  <si>
    <t>α冷気抵抗</t>
  </si>
  <si>
    <t>βSP</t>
  </si>
  <si>
    <t>αHP</t>
  </si>
  <si>
    <t>中毒抵抗</t>
  </si>
  <si>
    <t>βHP</t>
  </si>
  <si>
    <t>EGO</t>
  </si>
  <si>
    <t>VIT</t>
  </si>
  <si>
    <t>INT</t>
  </si>
  <si>
    <t>Total</t>
  </si>
  <si>
    <t>βINT</t>
  </si>
  <si>
    <t>βDEX</t>
  </si>
  <si>
    <t>βVIT</t>
  </si>
  <si>
    <t>HP</t>
  </si>
  <si>
    <t>SP</t>
  </si>
  <si>
    <t>Common</t>
  </si>
  <si>
    <t>Superior</t>
  </si>
  <si>
    <t>Superior</t>
  </si>
  <si>
    <t>Superior</t>
  </si>
  <si>
    <t>Superior</t>
  </si>
  <si>
    <t>イーストウォーリア(百足草鞋)</t>
  </si>
  <si>
    <t>Superior</t>
  </si>
  <si>
    <t>Rare</t>
  </si>
  <si>
    <t>Mystic</t>
  </si>
  <si>
    <t>Total</t>
  </si>
  <si>
    <t>Superior</t>
  </si>
  <si>
    <t>ワーロックの追放(ヘルズエントランス)</t>
  </si>
  <si>
    <t>ワーロックの追放(ネクロフォビア)</t>
  </si>
  <si>
    <t>3T防御スクロール</t>
  </si>
  <si>
    <t>見習い魔法使いの失敗(見習い魔法使いの杖)</t>
  </si>
  <si>
    <t>異界の帰還者(タクティカルスーツ)</t>
  </si>
  <si>
    <t>青の導き(青の裂け目)</t>
  </si>
  <si>
    <t>ドラゴンクイーン(クリアーウィング)</t>
  </si>
  <si>
    <t>眠りの薔薇(クブリ)</t>
  </si>
  <si>
    <t>4T防御スクロール</t>
  </si>
  <si>
    <t>Common</t>
  </si>
  <si>
    <t>Common</t>
  </si>
  <si>
    <t>Superior</t>
  </si>
  <si>
    <t>Superior</t>
  </si>
  <si>
    <t>Rare</t>
  </si>
  <si>
    <t>Rare</t>
  </si>
  <si>
    <t>グレートデスレイン(デスレインのシンボル)</t>
  </si>
  <si>
    <t>眠りの薔薇(フレンチキス)</t>
  </si>
  <si>
    <t>マインドストリーム(精神の逃亡)</t>
  </si>
  <si>
    <t>眠りの薔薇(ソナス)</t>
  </si>
  <si>
    <t>マインドストリーム(精神の枯渇)</t>
  </si>
  <si>
    <t>5T防御スクロール</t>
  </si>
  <si>
    <t>ワーロックの追放(バルク)</t>
  </si>
  <si>
    <t>ワーロックの追放(ボルテックスクライ)</t>
  </si>
  <si>
    <t>イーストウォーリア(赤の胴丸)</t>
  </si>
  <si>
    <t>Rare</t>
  </si>
  <si>
    <t>イーストウォーリア(百足草鞋)</t>
  </si>
  <si>
    <t>Common</t>
  </si>
  <si>
    <t>Superior</t>
  </si>
  <si>
    <t>マインドストリーム(精神の願望)</t>
  </si>
  <si>
    <t>Superior</t>
  </si>
  <si>
    <t>イーストウォーリア(百足草鞋)</t>
  </si>
  <si>
    <t>ドラゴンクイーン(クイーンズヨーン)</t>
  </si>
  <si>
    <t>マインドストリーム(精神の渦)</t>
  </si>
  <si>
    <t>天使の寝息(フェザースタッフ)</t>
  </si>
  <si>
    <t>Rare</t>
  </si>
  <si>
    <t>沈黙の道化師(ジェスタースーツ)</t>
  </si>
  <si>
    <t>沈黙の道化師(ジェスターマスク)</t>
  </si>
  <si>
    <t>青の導き(涙の結晶)</t>
  </si>
  <si>
    <t>イーストウォーリア(東方不敗)</t>
  </si>
  <si>
    <t>深紅のおてんば娘(プリティティアラ)</t>
  </si>
  <si>
    <t>深紅のおてんば娘(プリティブーツ)</t>
  </si>
  <si>
    <t>深紅のおてんば娘(プリティローブ)</t>
  </si>
  <si>
    <t>シルバーパラディン(ホーリーグリーブ)</t>
  </si>
  <si>
    <t>沈黙の道化師(ディフェクトポケット)</t>
  </si>
  <si>
    <t>深紅のおてんば娘(プリティサッシュ)</t>
  </si>
  <si>
    <t>ドラゴンクイーン(グリアーアイ)</t>
  </si>
  <si>
    <t>深紅のおてんば娘(プリティーティアラ)</t>
  </si>
  <si>
    <t>深紅のおてんば娘(プリティーサッシュ)</t>
  </si>
  <si>
    <t>深紅のおてんば娘(プリティーブーツ)</t>
  </si>
  <si>
    <t>スペルファントム(置き去りの左手)</t>
  </si>
  <si>
    <t>シルバーパラディン(ホーリーランス)</t>
  </si>
  <si>
    <r>
      <t>エンシェントシンガー(ヘブンズドアー</t>
    </r>
    <r>
      <rPr>
        <sz val="11"/>
        <rFont val="ＭＳ Ｐゴシック"/>
        <family val="0"/>
      </rPr>
      <t>)</t>
    </r>
  </si>
  <si>
    <t>異界の帰還者(異形の義手)</t>
  </si>
  <si>
    <t>高潔の盾(レイジングホーン)</t>
  </si>
  <si>
    <t>青の導き(青の裂け目)</t>
  </si>
  <si>
    <t>ジェットブラック(レオルテガントレット)</t>
  </si>
  <si>
    <r>
      <t>異界の帰還者(リビングブレード</t>
    </r>
    <r>
      <rPr>
        <sz val="11"/>
        <rFont val="ＭＳ Ｐゴシック"/>
        <family val="0"/>
      </rPr>
      <t>)</t>
    </r>
  </si>
  <si>
    <t>ストロークハーミット(ストロークストーン)</t>
  </si>
  <si>
    <t>深淵の目(アビスノート)</t>
  </si>
  <si>
    <t>深淵の目(異界の扉)</t>
  </si>
  <si>
    <t>イーストウォーリア(桔梗の御守り)</t>
  </si>
  <si>
    <r>
      <t>エンシェントシンガー(ヴァージンエコー</t>
    </r>
    <r>
      <rPr>
        <sz val="11"/>
        <rFont val="ＭＳ Ｐゴシック"/>
        <family val="0"/>
      </rPr>
      <t>)</t>
    </r>
  </si>
  <si>
    <t>ドラゴンクイーン(クイーンズヨーン)</t>
  </si>
  <si>
    <r>
      <t>βS</t>
    </r>
    <r>
      <rPr>
        <sz val="11"/>
        <rFont val="ＭＳ Ｐゴシック"/>
        <family val="0"/>
      </rPr>
      <t>P回復</t>
    </r>
  </si>
  <si>
    <t>β冷気抵抗</t>
  </si>
  <si>
    <r>
      <t>αV</t>
    </r>
    <r>
      <rPr>
        <sz val="11"/>
        <rFont val="ＭＳ Ｐゴシック"/>
        <family val="0"/>
      </rPr>
      <t>IT</t>
    </r>
  </si>
  <si>
    <t>α火炎抵抗</t>
  </si>
  <si>
    <t>β中毒抵抗</t>
  </si>
  <si>
    <r>
      <t>S</t>
    </r>
    <r>
      <rPr>
        <sz val="11"/>
        <rFont val="ＭＳ Ｐゴシック"/>
        <family val="0"/>
      </rPr>
      <t>TR</t>
    </r>
  </si>
  <si>
    <t>β攻撃速度</t>
  </si>
  <si>
    <t>Divine</t>
  </si>
  <si>
    <t>Rare</t>
  </si>
  <si>
    <t>セブンスプリング(カオスアイ)</t>
  </si>
  <si>
    <t>セブンスプリング(タイタンズリング)</t>
  </si>
  <si>
    <t>セブンスプリング(リングオブパワー)</t>
  </si>
  <si>
    <t>Rare</t>
  </si>
  <si>
    <t>Rare</t>
  </si>
  <si>
    <t>高潔の盾(オーダープレート)</t>
  </si>
  <si>
    <t>見習い魔法使いの失敗(見習い魔法使いのローブ)</t>
  </si>
  <si>
    <t>マインドストリーム(精神の接触)</t>
  </si>
  <si>
    <t>マルセンの旅支度(マルセンのタクティカルリング)</t>
  </si>
  <si>
    <t>高潔の盾(ホワイトガントレット)</t>
  </si>
  <si>
    <t>パラディンの証(堕落の逆十字)</t>
  </si>
  <si>
    <t>異界の帰還者(タクティカルリング)</t>
  </si>
  <si>
    <t>エンシェントシンガー(アストラルコート)</t>
  </si>
  <si>
    <t>深紅のおてんば娘(プリティーローブ)</t>
  </si>
  <si>
    <t>ジェットブラック(ジェットストリーム)</t>
  </si>
  <si>
    <t>ジェットブラック(ドレッドムスペール)</t>
  </si>
  <si>
    <t>ジェットブラック(レオルテシールド)</t>
  </si>
  <si>
    <t>シルバーパラディン(ホーリーグリーブ)</t>
  </si>
  <si>
    <t>ストロークハーミット(ストロークストーン)</t>
  </si>
  <si>
    <t>ジェットブラック(ジェットイーター)</t>
  </si>
  <si>
    <t>シルバーパラディン(ホーリーガントレット)</t>
  </si>
  <si>
    <t>シルバーパラディン(ホーリーギア)</t>
  </si>
  <si>
    <t>Rare</t>
  </si>
  <si>
    <t>ドラゴンクイーン(クリアーウィング)</t>
  </si>
  <si>
    <t>クラフトドラゴン(赫く左手)</t>
  </si>
  <si>
    <t>全元素抵抗</t>
  </si>
  <si>
    <t>クラフトドラゴン(揺らめきの右手)</t>
  </si>
  <si>
    <t>眠りの薔薇(ブランディッシュローズ)</t>
  </si>
  <si>
    <t>イーストウォーリア(桔梗の御守り)</t>
  </si>
  <si>
    <t>ジェットブラック(ガイアンバックル)</t>
  </si>
  <si>
    <t>ジェットブラック(ジェットストリーム)</t>
  </si>
  <si>
    <t>ジェットブラック(スマッシュグリーブ)</t>
  </si>
  <si>
    <t>ジェットブラック(ドレッドムスペール)</t>
  </si>
  <si>
    <t>Rare</t>
  </si>
  <si>
    <t>ジェットブラック(レオルテシールド)</t>
  </si>
  <si>
    <t>シルバーパラディン(ホーリーギア)</t>
  </si>
  <si>
    <t>ドラゴンクイーン(スカルテイル)</t>
  </si>
  <si>
    <t>ホワイトハート(ニンジャマスターシェリー)</t>
  </si>
  <si>
    <t>グレートデスレイン(デスレインのモード)</t>
  </si>
  <si>
    <t>ドラゴンクイーン(グリアーアイ)</t>
  </si>
  <si>
    <t>枚数</t>
  </si>
  <si>
    <t>α電撃抵抗</t>
  </si>
  <si>
    <t>Mystic</t>
  </si>
  <si>
    <t>全てのステータスエディション</t>
  </si>
  <si>
    <t>暴風の羽(レイニーダンス)</t>
  </si>
  <si>
    <t>ジェットブラック(スマッシュグリーブ)</t>
  </si>
  <si>
    <t>Rare</t>
  </si>
  <si>
    <t>クォディッチの力(クォディッチのブレイブハンド)</t>
  </si>
  <si>
    <t>クォディッチの力(クォディッチのグロリアスガード)</t>
  </si>
  <si>
    <t>エナジーリフレクション(ディバインクルセイダー)</t>
  </si>
  <si>
    <t>クルセイダルシンボル(ディバインクルセイダー)</t>
  </si>
  <si>
    <t>クルセイダルオース(ディバインクルセイダー)</t>
  </si>
  <si>
    <t>ホワイトクロス(ディバインクルセイダー)</t>
  </si>
  <si>
    <t>クォディッチの力(クォディッチのブレイブハンド)</t>
  </si>
  <si>
    <t>物理防御</t>
  </si>
  <si>
    <t>ニンジャマスターシェリー(シャドウヴェール)</t>
  </si>
  <si>
    <t>シルバーパラディン(ファイスオブグローリー)</t>
  </si>
  <si>
    <t>クォディッチの力(クォディッチのフォーチューンアックス)</t>
  </si>
  <si>
    <t>クォディッチの力(クォディッチのフォーチュンアックス)</t>
  </si>
  <si>
    <t>コジーのウエストサポーター(コジーのフォレストキーパー)</t>
  </si>
  <si>
    <t>コジーのクッキングメット(コジーのフォレストキーパー)</t>
  </si>
  <si>
    <t>コジーのトラッキングブーツ(コジーのフォレストキーパー)</t>
  </si>
  <si>
    <t>コジーのトレーニングウェア(コジーのフォレストキーパー)</t>
  </si>
  <si>
    <t>サイモンのファミリコミュニケーター(サイモンのハウリングサッシュ)</t>
  </si>
  <si>
    <t>サイモンのファミリコミュニケーター(サイモンのバランシングブーツ)</t>
  </si>
  <si>
    <t>サイモンのファミリコミュニケーター(サイモンのボディースピーカー)</t>
  </si>
  <si>
    <t>全元素抵抗エディション</t>
  </si>
  <si>
    <t>コジーのコットングラブ(コジーのフォレストキーパー)</t>
  </si>
  <si>
    <t>ルナのアバランチライダー(エアロクロー)</t>
  </si>
  <si>
    <t>ルナのアバランチライダー(シルバースライダー)</t>
  </si>
  <si>
    <t>ルナのアバランチライダー(エアロテクター)</t>
  </si>
  <si>
    <t>サイモンのファミリコミュニケーター(サイモンのエコーキスバンド)</t>
  </si>
  <si>
    <t>サイモンのファミリコミュニケーター(サイモンのハウリングサッシュ)</t>
  </si>
  <si>
    <t>コジーのウエストサポーター(コジーのフォレストキーパー)</t>
  </si>
  <si>
    <t>コジーのトレーニングウェア(コジーのフォレストキーパー)</t>
  </si>
  <si>
    <t>サイモンのファミリコミュニケーター(サイモンのバランシングブーツ)</t>
  </si>
  <si>
    <t>サイモンのファミリコミュニケーター(サイモンのトランスレーショングラス)</t>
  </si>
  <si>
    <t>サイモンのファミリコミュニケーター(サイモンのボディースピーカー)</t>
  </si>
  <si>
    <t>ルナのアバランチライダー(エアロクロー)</t>
  </si>
  <si>
    <t>見習い魔法使いの失敗(見習い魔法使いのグローブ)</t>
  </si>
  <si>
    <t>サイモンのファミリアコミュニケーター(サイモンのエコーキスバンド)</t>
  </si>
  <si>
    <t>ストロークハーミット(シャイニングスタッフ)</t>
  </si>
  <si>
    <t>高潔の盾(オーダーグリーブ)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</si>
</sst>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枚&quot;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</numFmts>
  <fonts count="25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ck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ck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10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1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10" fontId="0" fillId="0" borderId="20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0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82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/>
    </xf>
    <xf numFmtId="10" fontId="0" fillId="0" borderId="24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1" xfId="0" applyNumberFormat="1" applyFill="1" applyBorder="1" applyAlignment="1">
      <alignment horizontal="center" vertical="center"/>
    </xf>
    <xf numFmtId="0" fontId="0" fillId="24" borderId="13" xfId="0" applyNumberFormat="1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0" fontId="0" fillId="24" borderId="28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25" borderId="30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/>
    </xf>
    <xf numFmtId="0" fontId="2" fillId="23" borderId="25" xfId="0" applyFont="1" applyFill="1" applyBorder="1" applyAlignment="1">
      <alignment horizontal="center" vertical="center"/>
    </xf>
    <xf numFmtId="0" fontId="2" fillId="23" borderId="26" xfId="0" applyFont="1" applyFill="1" applyBorder="1" applyAlignment="1">
      <alignment horizontal="center" vertical="center"/>
    </xf>
    <xf numFmtId="0" fontId="2" fillId="23" borderId="2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A40" sqref="A40:C40"/>
    </sheetView>
  </sheetViews>
  <sheetFormatPr defaultColWidth="9.00390625" defaultRowHeight="13.5"/>
  <cols>
    <col min="1" max="1" width="51.875" style="1" customWidth="1"/>
    <col min="2" max="2" width="4.875" style="35" customWidth="1"/>
    <col min="3" max="3" width="8.375" style="1" customWidth="1"/>
    <col min="4" max="4" width="7.125" style="2" bestFit="1" customWidth="1"/>
    <col min="5" max="5" width="9.00390625" style="2" customWidth="1"/>
    <col min="6" max="6" width="8.875" style="0" bestFit="1" customWidth="1"/>
    <col min="7" max="7" width="6.875" style="0" customWidth="1"/>
    <col min="8" max="8" width="7.125" style="0" customWidth="1"/>
    <col min="9" max="9" width="7.50390625" style="0" customWidth="1"/>
    <col min="10" max="10" width="9.25390625" style="0" customWidth="1"/>
    <col min="12" max="12" width="6.875" style="0" bestFit="1" customWidth="1"/>
  </cols>
  <sheetData>
    <row r="1" spans="1:4" ht="13.5">
      <c r="A1" s="1" t="s">
        <v>3</v>
      </c>
      <c r="B1" s="35" t="s">
        <v>1</v>
      </c>
      <c r="C1" s="1" t="s">
        <v>14</v>
      </c>
      <c r="D1" s="2" t="s">
        <v>15</v>
      </c>
    </row>
    <row r="2" spans="1:12" ht="13.5">
      <c r="A2" s="1" t="s">
        <v>4</v>
      </c>
      <c r="B2" s="35">
        <v>114</v>
      </c>
      <c r="C2" s="1" t="s">
        <v>68</v>
      </c>
      <c r="D2" s="2">
        <f>B2/B61</f>
        <v>0.10142348754448399</v>
      </c>
      <c r="E2" s="52">
        <f>SUM(B2:B7)/B61</f>
        <v>0.6183274021352313</v>
      </c>
      <c r="F2" s="1"/>
      <c r="G2" s="1"/>
      <c r="H2" s="1"/>
      <c r="I2" s="1"/>
      <c r="J2" s="1"/>
      <c r="K2" s="1"/>
      <c r="L2" s="2"/>
    </row>
    <row r="3" spans="1:12" ht="13.5">
      <c r="A3" s="1" t="s">
        <v>10</v>
      </c>
      <c r="B3" s="35">
        <v>126</v>
      </c>
      <c r="C3" s="1" t="s">
        <v>68</v>
      </c>
      <c r="D3" s="2">
        <f>B3/B61</f>
        <v>0.11209964412811388</v>
      </c>
      <c r="E3" s="52"/>
      <c r="F3" s="1"/>
      <c r="G3" s="1"/>
      <c r="H3" s="1"/>
      <c r="I3" s="1"/>
      <c r="J3" s="1"/>
      <c r="K3" s="1"/>
      <c r="L3" s="2"/>
    </row>
    <row r="4" spans="1:12" ht="13.5">
      <c r="A4" s="1" t="s">
        <v>28</v>
      </c>
      <c r="B4" s="35">
        <v>113</v>
      </c>
      <c r="C4" s="1" t="s">
        <v>68</v>
      </c>
      <c r="D4" s="2">
        <f>B4/B61</f>
        <v>0.10053380782918149</v>
      </c>
      <c r="E4" s="52"/>
      <c r="F4" s="1"/>
      <c r="G4" s="1"/>
      <c r="H4" s="1"/>
      <c r="I4" s="1"/>
      <c r="J4" s="1"/>
      <c r="K4" s="1"/>
      <c r="L4" s="2"/>
    </row>
    <row r="5" spans="1:12" ht="13.5">
      <c r="A5" s="1" t="s">
        <v>7</v>
      </c>
      <c r="B5" s="35">
        <v>108</v>
      </c>
      <c r="C5" s="1" t="s">
        <v>89</v>
      </c>
      <c r="D5" s="2">
        <f>B5/B61</f>
        <v>0.09608540925266904</v>
      </c>
      <c r="E5" s="52"/>
      <c r="F5" s="1"/>
      <c r="G5" s="1"/>
      <c r="H5" s="1"/>
      <c r="I5" s="1"/>
      <c r="J5" s="1"/>
      <c r="K5" s="1"/>
      <c r="L5" s="2"/>
    </row>
    <row r="6" spans="1:12" ht="13.5">
      <c r="A6" s="1" t="s">
        <v>0</v>
      </c>
      <c r="B6" s="35">
        <v>115</v>
      </c>
      <c r="C6" s="1" t="s">
        <v>89</v>
      </c>
      <c r="D6" s="2">
        <f>B6/B61</f>
        <v>0.10231316725978648</v>
      </c>
      <c r="E6" s="52"/>
      <c r="F6" s="1"/>
      <c r="G6" s="1"/>
      <c r="H6" s="1"/>
      <c r="I6" s="1"/>
      <c r="J6" s="1"/>
      <c r="K6" s="1"/>
      <c r="L6" s="2"/>
    </row>
    <row r="7" spans="1:12" ht="13.5">
      <c r="A7" s="1" t="s">
        <v>2</v>
      </c>
      <c r="B7" s="35">
        <v>119</v>
      </c>
      <c r="C7" s="1" t="s">
        <v>89</v>
      </c>
      <c r="D7" s="2">
        <f>B7/B61</f>
        <v>0.10587188612099645</v>
      </c>
      <c r="E7" s="52"/>
      <c r="F7" s="1"/>
      <c r="G7" s="1"/>
      <c r="H7" s="1"/>
      <c r="I7" s="1"/>
      <c r="J7" s="1"/>
      <c r="K7" s="1"/>
      <c r="L7" s="2"/>
    </row>
    <row r="8" spans="1:11" ht="13.5">
      <c r="A8" s="1" t="s">
        <v>31</v>
      </c>
      <c r="B8" s="35">
        <v>19</v>
      </c>
      <c r="C8" s="1" t="s">
        <v>69</v>
      </c>
      <c r="D8" s="2">
        <f>B8/B61</f>
        <v>0.016903914590747332</v>
      </c>
      <c r="E8" s="52">
        <f>SUM(B8:B34)/B61</f>
        <v>0.3104982206405694</v>
      </c>
      <c r="F8" s="1"/>
      <c r="G8" s="1"/>
      <c r="H8" s="1"/>
      <c r="I8" s="1"/>
      <c r="J8" s="1"/>
      <c r="K8" s="1"/>
    </row>
    <row r="9" spans="1:5" ht="13.5">
      <c r="A9" s="35" t="s">
        <v>217</v>
      </c>
      <c r="B9" s="35">
        <v>15</v>
      </c>
      <c r="C9" s="1" t="s">
        <v>70</v>
      </c>
      <c r="D9" s="2">
        <f>B9/B61</f>
        <v>0.013345195729537367</v>
      </c>
      <c r="E9" s="52"/>
    </row>
    <row r="10" spans="1:11" ht="13.5">
      <c r="A10" s="35" t="s">
        <v>194</v>
      </c>
      <c r="B10" s="35">
        <v>15</v>
      </c>
      <c r="C10" s="1" t="s">
        <v>90</v>
      </c>
      <c r="D10" s="2">
        <f>B10/B61</f>
        <v>0.013345195729537367</v>
      </c>
      <c r="E10" s="52"/>
      <c r="F10" s="1"/>
      <c r="G10" s="1"/>
      <c r="H10" s="1"/>
      <c r="I10" s="1"/>
      <c r="J10" s="1"/>
      <c r="K10" s="1"/>
    </row>
    <row r="11" spans="1:11" ht="13.5">
      <c r="A11" s="35" t="s">
        <v>30</v>
      </c>
      <c r="B11" s="35">
        <v>8</v>
      </c>
      <c r="C11" s="1" t="s">
        <v>70</v>
      </c>
      <c r="D11" s="2">
        <f>B11/B61</f>
        <v>0.0071174377224199285</v>
      </c>
      <c r="E11" s="52"/>
      <c r="K11" s="2"/>
    </row>
    <row r="12" spans="1:5" ht="13.5">
      <c r="A12" s="35" t="s">
        <v>32</v>
      </c>
      <c r="B12" s="35">
        <v>10</v>
      </c>
      <c r="C12" s="1" t="s">
        <v>72</v>
      </c>
      <c r="D12" s="2">
        <f>B12/B61</f>
        <v>0.008896797153024912</v>
      </c>
      <c r="E12" s="52"/>
    </row>
    <row r="13" spans="1:5" ht="13.5">
      <c r="A13" s="35" t="s">
        <v>29</v>
      </c>
      <c r="B13" s="35">
        <v>10</v>
      </c>
      <c r="C13" s="1" t="s">
        <v>72</v>
      </c>
      <c r="D13" s="2">
        <f>B13/B61</f>
        <v>0.008896797153024912</v>
      </c>
      <c r="E13" s="52"/>
    </row>
    <row r="14" spans="1:5" ht="13.5">
      <c r="A14" s="35" t="s">
        <v>104</v>
      </c>
      <c r="B14" s="35">
        <v>18</v>
      </c>
      <c r="C14" s="1" t="s">
        <v>5</v>
      </c>
      <c r="D14" s="2">
        <f>B14/B61</f>
        <v>0.01601423487544484</v>
      </c>
      <c r="E14" s="52"/>
    </row>
    <row r="15" spans="1:5" ht="13.5">
      <c r="A15" s="35" t="s">
        <v>83</v>
      </c>
      <c r="B15" s="35">
        <v>12</v>
      </c>
      <c r="C15" s="1" t="s">
        <v>71</v>
      </c>
      <c r="D15" s="2">
        <f>B15/B61</f>
        <v>0.010676156583629894</v>
      </c>
      <c r="E15" s="52"/>
    </row>
    <row r="16" spans="1:5" ht="14.25" customHeight="1">
      <c r="A16" s="35" t="s">
        <v>224</v>
      </c>
      <c r="B16" s="35">
        <v>11</v>
      </c>
      <c r="C16" s="1" t="s">
        <v>70</v>
      </c>
      <c r="D16" s="2">
        <f>B16/B61</f>
        <v>0.009786476868327402</v>
      </c>
      <c r="E16" s="52"/>
    </row>
    <row r="17" spans="1:5" ht="14.25" customHeight="1">
      <c r="A17" s="35" t="s">
        <v>211</v>
      </c>
      <c r="B17" s="35">
        <v>15</v>
      </c>
      <c r="C17" s="1" t="s">
        <v>70</v>
      </c>
      <c r="D17" s="2">
        <f>B17/B61</f>
        <v>0.013345195729537367</v>
      </c>
      <c r="E17" s="52"/>
    </row>
    <row r="18" spans="1:5" ht="14.25" customHeight="1">
      <c r="A18" s="51" t="s">
        <v>218</v>
      </c>
      <c r="B18" s="35">
        <v>18</v>
      </c>
      <c r="C18" s="1" t="s">
        <v>70</v>
      </c>
      <c r="D18" s="2">
        <f>B18/B61</f>
        <v>0.01601423487544484</v>
      </c>
      <c r="E18" s="52"/>
    </row>
    <row r="19" spans="1:11" ht="14.25" customHeight="1">
      <c r="A19" s="35" t="s">
        <v>212</v>
      </c>
      <c r="B19" s="35">
        <v>16</v>
      </c>
      <c r="C19" s="1" t="s">
        <v>70</v>
      </c>
      <c r="D19" s="2">
        <f>B19/B61</f>
        <v>0.014234875444839857</v>
      </c>
      <c r="E19" s="52"/>
      <c r="K19" s="34"/>
    </row>
    <row r="20" spans="1:5" ht="14.25" customHeight="1">
      <c r="A20" s="35" t="s">
        <v>225</v>
      </c>
      <c r="B20" s="35">
        <v>12</v>
      </c>
      <c r="C20" s="1" t="s">
        <v>70</v>
      </c>
      <c r="D20" s="2">
        <f>B20/B61</f>
        <v>0.010676156583629894</v>
      </c>
      <c r="E20" s="52"/>
    </row>
    <row r="21" spans="1:5" ht="14.25" customHeight="1">
      <c r="A21" s="35" t="s">
        <v>223</v>
      </c>
      <c r="B21" s="35">
        <v>12</v>
      </c>
      <c r="C21" s="1" t="s">
        <v>70</v>
      </c>
      <c r="D21" s="2">
        <f>B21/B61</f>
        <v>0.010676156583629894</v>
      </c>
      <c r="E21" s="52"/>
    </row>
    <row r="22" spans="1:5" ht="13.5">
      <c r="A22" s="35" t="s">
        <v>226</v>
      </c>
      <c r="B22" s="35">
        <v>17</v>
      </c>
      <c r="C22" s="1" t="s">
        <v>70</v>
      </c>
      <c r="D22" s="2">
        <f>B22/B61</f>
        <v>0.015124555160142349</v>
      </c>
      <c r="E22" s="52"/>
    </row>
    <row r="23" spans="1:5" ht="13.5">
      <c r="A23" s="35" t="s">
        <v>216</v>
      </c>
      <c r="B23" s="35">
        <v>10</v>
      </c>
      <c r="C23" s="1" t="s">
        <v>70</v>
      </c>
      <c r="D23" s="2">
        <f>B23/B61</f>
        <v>0.008896797153024912</v>
      </c>
      <c r="E23" s="52"/>
    </row>
    <row r="24" spans="1:5" ht="13.5">
      <c r="A24" s="35" t="s">
        <v>114</v>
      </c>
      <c r="B24" s="35">
        <v>10</v>
      </c>
      <c r="C24" s="1" t="s">
        <v>74</v>
      </c>
      <c r="D24" s="2">
        <f>B24/B61</f>
        <v>0.008896797153024912</v>
      </c>
      <c r="E24" s="52"/>
    </row>
    <row r="25" spans="1:5" ht="13.5">
      <c r="A25" s="35" t="s">
        <v>115</v>
      </c>
      <c r="B25" s="35">
        <v>6</v>
      </c>
      <c r="C25" s="1" t="s">
        <v>74</v>
      </c>
      <c r="D25" s="2">
        <f>B25/B61</f>
        <v>0.005338078291814947</v>
      </c>
      <c r="E25" s="52"/>
    </row>
    <row r="26" spans="1:5" ht="13.5">
      <c r="A26" s="35" t="s">
        <v>35</v>
      </c>
      <c r="B26" s="35">
        <v>20</v>
      </c>
      <c r="C26" s="1" t="s">
        <v>5</v>
      </c>
      <c r="D26" s="2">
        <f>B26/B61</f>
        <v>0.017793594306049824</v>
      </c>
      <c r="E26" s="52"/>
    </row>
    <row r="27" spans="1:5" ht="13.5">
      <c r="A27" s="35" t="s">
        <v>45</v>
      </c>
      <c r="B27" s="35">
        <v>8</v>
      </c>
      <c r="C27" s="1" t="s">
        <v>5</v>
      </c>
      <c r="D27" s="2">
        <f>B27/B61</f>
        <v>0.0071174377224199285</v>
      </c>
      <c r="E27" s="52"/>
    </row>
    <row r="28" spans="1:5" ht="13.5">
      <c r="A28" s="35" t="s">
        <v>36</v>
      </c>
      <c r="B28" s="35">
        <v>11</v>
      </c>
      <c r="C28" s="1" t="s">
        <v>5</v>
      </c>
      <c r="D28" s="2">
        <f>B28/B61</f>
        <v>0.009786476868327402</v>
      </c>
      <c r="E28" s="52"/>
    </row>
    <row r="29" spans="1:5" ht="13.5">
      <c r="A29" s="35" t="s">
        <v>82</v>
      </c>
      <c r="B29" s="35">
        <v>12</v>
      </c>
      <c r="C29" s="1" t="s">
        <v>91</v>
      </c>
      <c r="D29" s="2">
        <f>B29/B61</f>
        <v>0.010676156583629894</v>
      </c>
      <c r="E29" s="52"/>
    </row>
    <row r="30" spans="1:5" ht="13.5">
      <c r="A30" s="37" t="s">
        <v>219</v>
      </c>
      <c r="B30" s="35">
        <v>16</v>
      </c>
      <c r="C30" s="1" t="s">
        <v>91</v>
      </c>
      <c r="D30" s="2">
        <f>B30/B61</f>
        <v>0.014234875444839857</v>
      </c>
      <c r="E30" s="52"/>
    </row>
    <row r="31" spans="1:5" ht="13.5">
      <c r="A31" s="35" t="s">
        <v>221</v>
      </c>
      <c r="B31" s="35">
        <v>15</v>
      </c>
      <c r="C31" s="1" t="s">
        <v>91</v>
      </c>
      <c r="D31" s="2">
        <f>B31/B61</f>
        <v>0.013345195729537367</v>
      </c>
      <c r="E31" s="52"/>
    </row>
    <row r="32" spans="1:5" ht="13.5">
      <c r="A32" s="51" t="s">
        <v>220</v>
      </c>
      <c r="B32" s="35">
        <v>14</v>
      </c>
      <c r="C32" s="1" t="s">
        <v>91</v>
      </c>
      <c r="D32" s="2">
        <f>B32/B61</f>
        <v>0.012455516014234875</v>
      </c>
      <c r="E32" s="52"/>
    </row>
    <row r="33" spans="1:5" ht="13.5">
      <c r="A33" s="37" t="s">
        <v>80</v>
      </c>
      <c r="B33" s="35">
        <v>6</v>
      </c>
      <c r="C33" s="1" t="s">
        <v>69</v>
      </c>
      <c r="D33" s="2">
        <f>B33/B61</f>
        <v>0.005338078291814947</v>
      </c>
      <c r="E33" s="52"/>
    </row>
    <row r="34" spans="1:5" ht="13.5">
      <c r="A34" s="35" t="s">
        <v>101</v>
      </c>
      <c r="B34" s="35">
        <v>13</v>
      </c>
      <c r="C34" s="1" t="s">
        <v>69</v>
      </c>
      <c r="D34" s="2">
        <f>B34/B61</f>
        <v>0.011565836298932384</v>
      </c>
      <c r="E34" s="52"/>
    </row>
    <row r="35" spans="1:11" ht="13.5">
      <c r="A35" s="35" t="s">
        <v>84</v>
      </c>
      <c r="B35" s="35">
        <v>3</v>
      </c>
      <c r="C35" s="1" t="s">
        <v>92</v>
      </c>
      <c r="D35" s="2">
        <f>B35/B61</f>
        <v>0.0026690391459074734</v>
      </c>
      <c r="E35" s="52">
        <f>SUM(B35:B48)/B61</f>
        <v>0.060498220640569395</v>
      </c>
      <c r="F35" s="42"/>
      <c r="K35" s="42"/>
    </row>
    <row r="36" spans="1:12" ht="13.5">
      <c r="A36" s="35" t="s">
        <v>222</v>
      </c>
      <c r="B36" s="35">
        <v>3</v>
      </c>
      <c r="C36" s="1" t="s">
        <v>75</v>
      </c>
      <c r="D36" s="2">
        <f>B36/B61</f>
        <v>0.0026690391459074734</v>
      </c>
      <c r="E36" s="52"/>
      <c r="K36" s="34"/>
      <c r="L36" s="34"/>
    </row>
    <row r="37" spans="1:5" ht="13.5">
      <c r="A37" s="35" t="s">
        <v>207</v>
      </c>
      <c r="B37" s="35">
        <v>8</v>
      </c>
      <c r="C37" s="1" t="s">
        <v>92</v>
      </c>
      <c r="D37" s="2">
        <f>B37/B61</f>
        <v>0.0071174377224199285</v>
      </c>
      <c r="E37" s="52"/>
    </row>
    <row r="38" spans="1:5" ht="13.5">
      <c r="A38" s="35" t="s">
        <v>172</v>
      </c>
      <c r="B38" s="35">
        <v>1</v>
      </c>
      <c r="C38" s="1" t="s">
        <v>75</v>
      </c>
      <c r="D38" s="2">
        <f>B38/B61</f>
        <v>0.0008896797153024911</v>
      </c>
      <c r="E38" s="52"/>
    </row>
    <row r="39" spans="1:5" ht="13.5">
      <c r="A39" s="37" t="s">
        <v>121</v>
      </c>
      <c r="B39" s="35">
        <v>6</v>
      </c>
      <c r="C39" s="1" t="s">
        <v>92</v>
      </c>
      <c r="D39" s="2">
        <f>B39/B61</f>
        <v>0.005338078291814947</v>
      </c>
      <c r="E39" s="52"/>
    </row>
    <row r="40" spans="1:5" ht="13.5">
      <c r="A40" s="35" t="s">
        <v>141</v>
      </c>
      <c r="B40" s="35">
        <v>6</v>
      </c>
      <c r="C40" s="1" t="s">
        <v>103</v>
      </c>
      <c r="D40" s="2">
        <f>B40/B61</f>
        <v>0.005338078291814947</v>
      </c>
      <c r="E40" s="52"/>
    </row>
    <row r="41" spans="1:5" ht="13.5">
      <c r="A41" s="35" t="s">
        <v>85</v>
      </c>
      <c r="B41" s="35">
        <v>7</v>
      </c>
      <c r="C41" s="1" t="s">
        <v>92</v>
      </c>
      <c r="D41" s="2">
        <f>B41/B61</f>
        <v>0.006227758007117438</v>
      </c>
      <c r="E41" s="52"/>
    </row>
    <row r="42" spans="1:5" ht="13.5">
      <c r="A42" s="35" t="s">
        <v>86</v>
      </c>
      <c r="B42" s="35">
        <v>5</v>
      </c>
      <c r="C42" s="1" t="s">
        <v>75</v>
      </c>
      <c r="D42" s="2">
        <f>B42/B61</f>
        <v>0.004448398576512456</v>
      </c>
      <c r="E42" s="52"/>
    </row>
    <row r="43" spans="1:5" ht="13.5">
      <c r="A43" s="35" t="s">
        <v>97</v>
      </c>
      <c r="B43" s="35">
        <v>5</v>
      </c>
      <c r="C43" s="1" t="s">
        <v>75</v>
      </c>
      <c r="D43" s="2">
        <f>B43/B61</f>
        <v>0.004448398576512456</v>
      </c>
      <c r="E43" s="52"/>
    </row>
    <row r="44" spans="1:5" ht="13.5">
      <c r="A44" s="35" t="s">
        <v>95</v>
      </c>
      <c r="B44" s="35">
        <v>4</v>
      </c>
      <c r="C44" s="1" t="s">
        <v>75</v>
      </c>
      <c r="D44" s="2">
        <f>B44/B61</f>
        <v>0.0035587188612099642</v>
      </c>
      <c r="E44" s="52"/>
    </row>
    <row r="45" spans="1:5" ht="13.5">
      <c r="A45" s="1" t="s">
        <v>98</v>
      </c>
      <c r="B45" s="35">
        <v>1</v>
      </c>
      <c r="C45" s="1" t="s">
        <v>75</v>
      </c>
      <c r="D45" s="2">
        <f>B45/B61</f>
        <v>0.0008896797153024911</v>
      </c>
      <c r="E45" s="52"/>
    </row>
    <row r="46" spans="1:5" ht="13.5">
      <c r="A46" s="35" t="s">
        <v>48</v>
      </c>
      <c r="B46" s="35">
        <v>8</v>
      </c>
      <c r="C46" s="1" t="s">
        <v>75</v>
      </c>
      <c r="D46" s="2">
        <f>B46/B61</f>
        <v>0.0071174377224199285</v>
      </c>
      <c r="E46" s="52"/>
    </row>
    <row r="47" spans="1:5" ht="13.5">
      <c r="A47" s="35" t="s">
        <v>96</v>
      </c>
      <c r="B47" s="35">
        <v>6</v>
      </c>
      <c r="C47" s="1" t="s">
        <v>75</v>
      </c>
      <c r="D47" s="2">
        <f>B47/B61</f>
        <v>0.005338078291814947</v>
      </c>
      <c r="E47" s="52"/>
    </row>
    <row r="48" spans="1:5" ht="13.5">
      <c r="A48" s="35" t="s">
        <v>79</v>
      </c>
      <c r="B48" s="35">
        <v>5</v>
      </c>
      <c r="C48" s="1" t="s">
        <v>93</v>
      </c>
      <c r="D48" s="2">
        <f>B48/B61</f>
        <v>0.004448398576512456</v>
      </c>
      <c r="E48" s="52"/>
    </row>
    <row r="49" spans="1:12" ht="13.5">
      <c r="A49" s="35" t="s">
        <v>94</v>
      </c>
      <c r="B49" s="35">
        <v>3</v>
      </c>
      <c r="C49" s="1" t="s">
        <v>76</v>
      </c>
      <c r="D49" s="2">
        <f>B49/B61</f>
        <v>0.0026690391459074734</v>
      </c>
      <c r="E49" s="52">
        <f>SUM(B49:B54)/B61</f>
        <v>0.0071174377224199285</v>
      </c>
      <c r="L49" s="34"/>
    </row>
    <row r="50" spans="1:12" ht="13.5">
      <c r="A50" s="35" t="s">
        <v>160</v>
      </c>
      <c r="B50" s="35">
        <v>0</v>
      </c>
      <c r="C50" s="1" t="s">
        <v>76</v>
      </c>
      <c r="D50" s="2">
        <f>B50/B61</f>
        <v>0</v>
      </c>
      <c r="E50" s="52"/>
      <c r="L50" s="34"/>
    </row>
    <row r="51" spans="1:5" ht="13.5">
      <c r="A51" s="1" t="s">
        <v>138</v>
      </c>
      <c r="B51" s="35">
        <v>2</v>
      </c>
      <c r="C51" s="1" t="s">
        <v>76</v>
      </c>
      <c r="D51" s="2">
        <f>B51/B61</f>
        <v>0.0017793594306049821</v>
      </c>
      <c r="E51" s="52"/>
    </row>
    <row r="52" spans="1:5" ht="13.5">
      <c r="A52" s="35" t="s">
        <v>206</v>
      </c>
      <c r="B52" s="35">
        <v>2</v>
      </c>
      <c r="C52" s="1" t="s">
        <v>76</v>
      </c>
      <c r="D52" s="2">
        <f>B52/B61</f>
        <v>0.0017793594306049821</v>
      </c>
      <c r="E52" s="52"/>
    </row>
    <row r="53" spans="1:5" ht="13.5">
      <c r="A53" s="1" t="s">
        <v>188</v>
      </c>
      <c r="B53" s="35">
        <v>0</v>
      </c>
      <c r="C53" s="1" t="s">
        <v>76</v>
      </c>
      <c r="D53" s="2">
        <f>B53/B61</f>
        <v>0</v>
      </c>
      <c r="E53" s="52"/>
    </row>
    <row r="54" spans="1:5" ht="13.5">
      <c r="A54" s="1" t="s">
        <v>178</v>
      </c>
      <c r="B54" s="35">
        <v>1</v>
      </c>
      <c r="C54" s="1" t="s">
        <v>76</v>
      </c>
      <c r="D54" s="2">
        <f>B54/B61</f>
        <v>0.0008896797153024911</v>
      </c>
      <c r="E54" s="52"/>
    </row>
    <row r="55" spans="1:5" ht="13.5">
      <c r="A55" s="35" t="s">
        <v>208</v>
      </c>
      <c r="B55" s="35">
        <v>1</v>
      </c>
      <c r="C55" s="1" t="s">
        <v>149</v>
      </c>
      <c r="D55" s="2">
        <f>B55/B61</f>
        <v>0.0008896797153024911</v>
      </c>
      <c r="E55" s="52">
        <f>SUM(B55:B58)/B61</f>
        <v>0.0026690391459074734</v>
      </c>
    </row>
    <row r="56" spans="1:5" ht="13.5">
      <c r="A56" s="35" t="s">
        <v>232</v>
      </c>
      <c r="B56" s="35">
        <v>1</v>
      </c>
      <c r="C56" s="1" t="s">
        <v>149</v>
      </c>
      <c r="D56" s="2">
        <f>B56/B61</f>
        <v>0.0008896797153024911</v>
      </c>
      <c r="E56" s="52"/>
    </row>
    <row r="57" spans="1:5" ht="13.5">
      <c r="A57" s="1" t="s">
        <v>136</v>
      </c>
      <c r="B57" s="35">
        <v>1</v>
      </c>
      <c r="C57" s="1" t="s">
        <v>149</v>
      </c>
      <c r="D57" s="2">
        <f>B57/B61</f>
        <v>0.0008896797153024911</v>
      </c>
      <c r="E57" s="52"/>
    </row>
    <row r="58" spans="1:5" ht="13.5">
      <c r="A58" s="1" t="s">
        <v>153</v>
      </c>
      <c r="B58" s="35">
        <v>0</v>
      </c>
      <c r="C58" s="1" t="s">
        <v>149</v>
      </c>
      <c r="D58" s="2">
        <f>B58/B61</f>
        <v>0</v>
      </c>
      <c r="E58" s="52"/>
    </row>
    <row r="59" spans="1:4" ht="13.5">
      <c r="A59" s="1" t="s">
        <v>137</v>
      </c>
      <c r="B59" s="35">
        <v>1</v>
      </c>
      <c r="D59" s="2">
        <f>B59/B61</f>
        <v>0.0008896797153024911</v>
      </c>
    </row>
    <row r="60" spans="1:4" ht="13.5">
      <c r="A60" s="1" t="s">
        <v>159</v>
      </c>
      <c r="B60" s="35">
        <v>0</v>
      </c>
      <c r="D60" s="2">
        <f>B60/B61</f>
        <v>0</v>
      </c>
    </row>
    <row r="61" spans="1:2" ht="13.5">
      <c r="A61" s="1" t="s">
        <v>77</v>
      </c>
      <c r="B61" s="35">
        <f>SUM(B2:B60)</f>
        <v>1124</v>
      </c>
    </row>
  </sheetData>
  <sheetProtection/>
  <mergeCells count="5">
    <mergeCell ref="E55:E58"/>
    <mergeCell ref="E35:E48"/>
    <mergeCell ref="E2:E7"/>
    <mergeCell ref="E8:E34"/>
    <mergeCell ref="E49:E5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J30" sqref="J30"/>
    </sheetView>
  </sheetViews>
  <sheetFormatPr defaultColWidth="9.00390625" defaultRowHeight="13.5"/>
  <cols>
    <col min="1" max="1" width="52.125" style="1" customWidth="1"/>
    <col min="2" max="2" width="5.25390625" style="35" bestFit="1" customWidth="1"/>
    <col min="3" max="3" width="8.125" style="1" bestFit="1" customWidth="1"/>
    <col min="4" max="4" width="9.00390625" style="2" customWidth="1"/>
    <col min="5" max="5" width="9.00390625" style="34" customWidth="1"/>
  </cols>
  <sheetData>
    <row r="1" spans="1:4" ht="13.5">
      <c r="A1" s="1" t="s">
        <v>3</v>
      </c>
      <c r="B1" s="35" t="s">
        <v>1</v>
      </c>
      <c r="C1" s="1" t="s">
        <v>14</v>
      </c>
      <c r="D1" s="2" t="s">
        <v>15</v>
      </c>
    </row>
    <row r="2" spans="1:6" ht="13.5">
      <c r="A2" s="1" t="s">
        <v>81</v>
      </c>
      <c r="B2" s="35">
        <v>66</v>
      </c>
      <c r="C2" s="1" t="s">
        <v>6</v>
      </c>
      <c r="D2" s="2">
        <f>B2/B61</f>
        <v>0.1004566210045662</v>
      </c>
      <c r="E2" s="52">
        <f>SUM(B2:B7)/B61</f>
        <v>0.5951293759512938</v>
      </c>
      <c r="F2" s="34"/>
    </row>
    <row r="3" spans="1:6" ht="13.5">
      <c r="A3" s="1" t="s">
        <v>87</v>
      </c>
      <c r="B3" s="35">
        <v>54</v>
      </c>
      <c r="C3" s="1" t="s">
        <v>88</v>
      </c>
      <c r="D3" s="2">
        <f>B3/B61</f>
        <v>0.0821917808219178</v>
      </c>
      <c r="E3" s="52"/>
      <c r="F3" s="34"/>
    </row>
    <row r="4" spans="1:6" ht="13.5">
      <c r="A4" s="1" t="s">
        <v>99</v>
      </c>
      <c r="B4" s="35">
        <v>61</v>
      </c>
      <c r="C4" s="1" t="s">
        <v>6</v>
      </c>
      <c r="D4" s="2">
        <f>B4/B61</f>
        <v>0.0928462709284627</v>
      </c>
      <c r="E4" s="52"/>
      <c r="F4" s="34"/>
    </row>
    <row r="5" spans="1:6" ht="13.5">
      <c r="A5" s="1" t="s">
        <v>7</v>
      </c>
      <c r="B5" s="35">
        <v>65</v>
      </c>
      <c r="C5" s="1" t="s">
        <v>6</v>
      </c>
      <c r="D5" s="2">
        <f>B5/B61</f>
        <v>0.0989345509893455</v>
      </c>
      <c r="E5" s="52"/>
      <c r="F5" s="34"/>
    </row>
    <row r="6" spans="1:6" ht="13.5">
      <c r="A6" s="1" t="s">
        <v>0</v>
      </c>
      <c r="B6" s="35">
        <v>79</v>
      </c>
      <c r="C6" s="1" t="s">
        <v>88</v>
      </c>
      <c r="D6" s="2">
        <f>B6/B61</f>
        <v>0.1202435312024353</v>
      </c>
      <c r="E6" s="52"/>
      <c r="F6" s="34"/>
    </row>
    <row r="7" spans="1:6" ht="13.5">
      <c r="A7" s="1" t="s">
        <v>2</v>
      </c>
      <c r="B7" s="35">
        <v>66</v>
      </c>
      <c r="C7" s="1" t="s">
        <v>6</v>
      </c>
      <c r="D7" s="2">
        <f>B7/B61</f>
        <v>0.1004566210045662</v>
      </c>
      <c r="E7" s="52"/>
      <c r="F7" s="34"/>
    </row>
    <row r="8" spans="1:5" ht="13.5">
      <c r="A8" s="1" t="s">
        <v>31</v>
      </c>
      <c r="B8" s="35">
        <v>8</v>
      </c>
      <c r="C8" s="1" t="s">
        <v>78</v>
      </c>
      <c r="D8" s="2">
        <f>B8/B61</f>
        <v>0.0121765601217656</v>
      </c>
      <c r="E8" s="52">
        <f>SUM(B8:B34)/B61</f>
        <v>0.3394216133942161</v>
      </c>
    </row>
    <row r="9" spans="1:5" ht="13.5">
      <c r="A9" s="35" t="s">
        <v>217</v>
      </c>
      <c r="B9" s="35">
        <v>8</v>
      </c>
      <c r="C9" s="1" t="s">
        <v>78</v>
      </c>
      <c r="D9" s="2">
        <f>B9/B61</f>
        <v>0.0121765601217656</v>
      </c>
      <c r="E9" s="52"/>
    </row>
    <row r="10" spans="1:5" ht="13.5">
      <c r="A10" s="1" t="s">
        <v>194</v>
      </c>
      <c r="B10" s="35">
        <v>5</v>
      </c>
      <c r="C10" s="1" t="s">
        <v>78</v>
      </c>
      <c r="D10" s="2">
        <f>B10/B61</f>
        <v>0.0076103500761035</v>
      </c>
      <c r="E10" s="52"/>
    </row>
    <row r="11" spans="1:5" ht="13.5">
      <c r="A11" s="35" t="s">
        <v>30</v>
      </c>
      <c r="B11" s="35">
        <v>13</v>
      </c>
      <c r="C11" s="1" t="s">
        <v>5</v>
      </c>
      <c r="D11" s="2">
        <f>B11/B61</f>
        <v>0.0197869101978691</v>
      </c>
      <c r="E11" s="52"/>
    </row>
    <row r="12" spans="1:5" ht="13.5">
      <c r="A12" s="40" t="s">
        <v>116</v>
      </c>
      <c r="B12" s="35">
        <v>7</v>
      </c>
      <c r="C12" s="1" t="s">
        <v>5</v>
      </c>
      <c r="D12" s="2">
        <f>B12/B61</f>
        <v>0.0106544901065449</v>
      </c>
      <c r="E12" s="52"/>
    </row>
    <row r="13" spans="1:5" ht="13.5">
      <c r="A13" s="35" t="s">
        <v>102</v>
      </c>
      <c r="B13" s="35">
        <v>9</v>
      </c>
      <c r="C13" s="1" t="s">
        <v>78</v>
      </c>
      <c r="D13" s="2">
        <f>B13/B61</f>
        <v>0.0136986301369863</v>
      </c>
      <c r="E13" s="52"/>
    </row>
    <row r="14" spans="1:5" ht="13.5">
      <c r="A14" s="35" t="s">
        <v>29</v>
      </c>
      <c r="B14" s="35">
        <v>11</v>
      </c>
      <c r="C14" s="1" t="s">
        <v>5</v>
      </c>
      <c r="D14" s="2">
        <f>B14/B61</f>
        <v>0.0167427701674277</v>
      </c>
      <c r="E14" s="52"/>
    </row>
    <row r="15" spans="1:5" ht="13.5">
      <c r="A15" s="35" t="s">
        <v>73</v>
      </c>
      <c r="B15" s="35">
        <v>12</v>
      </c>
      <c r="C15" s="1" t="s">
        <v>78</v>
      </c>
      <c r="D15" s="2">
        <f>B15/B61</f>
        <v>0.0182648401826484</v>
      </c>
      <c r="E15" s="52"/>
    </row>
    <row r="16" spans="1:5" ht="13.5">
      <c r="A16" s="35" t="s">
        <v>83</v>
      </c>
      <c r="B16" s="35">
        <v>7</v>
      </c>
      <c r="C16" s="1" t="s">
        <v>5</v>
      </c>
      <c r="D16" s="2">
        <f>B16/B61</f>
        <v>0.0106544901065449</v>
      </c>
      <c r="E16" s="52"/>
    </row>
    <row r="17" spans="1:5" ht="13.5">
      <c r="A17" s="35" t="s">
        <v>210</v>
      </c>
      <c r="B17" s="35">
        <v>13</v>
      </c>
      <c r="C17" s="1" t="s">
        <v>5</v>
      </c>
      <c r="D17" s="2">
        <f>B17/B61</f>
        <v>0.0197869101978691</v>
      </c>
      <c r="E17" s="52"/>
    </row>
    <row r="18" spans="1:5" ht="13.5">
      <c r="A18" s="35" t="s">
        <v>211</v>
      </c>
      <c r="B18" s="35">
        <v>7</v>
      </c>
      <c r="C18" s="1" t="s">
        <v>78</v>
      </c>
      <c r="D18" s="2">
        <f>B18/B61</f>
        <v>0.0106544901065449</v>
      </c>
      <c r="E18" s="52"/>
    </row>
    <row r="19" spans="1:5" ht="13.5">
      <c r="A19" s="35" t="s">
        <v>212</v>
      </c>
      <c r="B19" s="35">
        <v>9</v>
      </c>
      <c r="C19" s="1" t="s">
        <v>5</v>
      </c>
      <c r="D19" s="2">
        <f>B19/B61</f>
        <v>0.0136986301369863</v>
      </c>
      <c r="E19" s="52"/>
    </row>
    <row r="20" spans="1:5" ht="13.5">
      <c r="A20" s="35" t="s">
        <v>213</v>
      </c>
      <c r="B20" s="35">
        <v>8</v>
      </c>
      <c r="C20" s="1" t="s">
        <v>5</v>
      </c>
      <c r="D20" s="2">
        <f>B20/B61</f>
        <v>0.0121765601217656</v>
      </c>
      <c r="E20" s="52"/>
    </row>
    <row r="21" spans="1:5" ht="13.5">
      <c r="A21" s="35" t="s">
        <v>214</v>
      </c>
      <c r="B21" s="35">
        <v>9</v>
      </c>
      <c r="C21" s="1" t="s">
        <v>78</v>
      </c>
      <c r="D21" s="2">
        <f>B21/B61</f>
        <v>0.0136986301369863</v>
      </c>
      <c r="E21" s="52"/>
    </row>
    <row r="22" spans="1:5" ht="13.5">
      <c r="A22" s="35" t="s">
        <v>215</v>
      </c>
      <c r="B22" s="35">
        <v>4</v>
      </c>
      <c r="C22" s="1" t="s">
        <v>78</v>
      </c>
      <c r="D22" s="2">
        <f>B22/B61</f>
        <v>0.0060882800608828</v>
      </c>
      <c r="E22" s="52"/>
    </row>
    <row r="23" spans="1:5" ht="13.5">
      <c r="A23" s="35" t="s">
        <v>216</v>
      </c>
      <c r="B23" s="35">
        <v>7</v>
      </c>
      <c r="C23" s="1" t="s">
        <v>78</v>
      </c>
      <c r="D23" s="2">
        <f>B23/B61</f>
        <v>0.0106544901065449</v>
      </c>
      <c r="E23" s="52"/>
    </row>
    <row r="24" spans="1:5" ht="13.5">
      <c r="A24" s="1" t="s">
        <v>114</v>
      </c>
      <c r="B24" s="35">
        <v>11</v>
      </c>
      <c r="C24" s="1" t="s">
        <v>5</v>
      </c>
      <c r="D24" s="2">
        <f>B24/B61</f>
        <v>0.0167427701674277</v>
      </c>
      <c r="E24" s="52"/>
    </row>
    <row r="25" spans="1:5" ht="13.5">
      <c r="A25" s="35" t="s">
        <v>115</v>
      </c>
      <c r="B25" s="35">
        <v>10</v>
      </c>
      <c r="C25" s="1" t="s">
        <v>78</v>
      </c>
      <c r="D25" s="2">
        <f>B25/B61</f>
        <v>0.015220700152207</v>
      </c>
      <c r="E25" s="52"/>
    </row>
    <row r="26" spans="1:5" ht="13.5">
      <c r="A26" s="35" t="s">
        <v>35</v>
      </c>
      <c r="B26" s="35">
        <v>6</v>
      </c>
      <c r="C26" s="1" t="s">
        <v>78</v>
      </c>
      <c r="D26" s="2">
        <f>B26/B61</f>
        <v>0.0091324200913242</v>
      </c>
      <c r="E26" s="52"/>
    </row>
    <row r="27" spans="1:5" ht="13.5">
      <c r="A27" s="35" t="s">
        <v>45</v>
      </c>
      <c r="B27" s="35">
        <v>6</v>
      </c>
      <c r="C27" s="1" t="s">
        <v>5</v>
      </c>
      <c r="D27" s="2">
        <f>B27/B61</f>
        <v>0.0091324200913242</v>
      </c>
      <c r="E27" s="52"/>
    </row>
    <row r="28" spans="1:5" ht="13.5">
      <c r="A28" s="35" t="s">
        <v>36</v>
      </c>
      <c r="B28" s="35">
        <v>8</v>
      </c>
      <c r="C28" s="1" t="s">
        <v>5</v>
      </c>
      <c r="D28" s="2">
        <f>B28/B61</f>
        <v>0.0121765601217656</v>
      </c>
      <c r="E28" s="52"/>
    </row>
    <row r="29" spans="1:5" ht="13.5">
      <c r="A29" s="35" t="s">
        <v>82</v>
      </c>
      <c r="B29" s="35">
        <v>11</v>
      </c>
      <c r="C29" s="1" t="s">
        <v>5</v>
      </c>
      <c r="D29" s="2">
        <f>B29/B61</f>
        <v>0.0167427701674277</v>
      </c>
      <c r="E29" s="52"/>
    </row>
    <row r="30" spans="1:5" ht="13.5">
      <c r="A30" s="37" t="s">
        <v>219</v>
      </c>
      <c r="B30" s="35">
        <v>4</v>
      </c>
      <c r="C30" s="1" t="s">
        <v>5</v>
      </c>
      <c r="D30" s="2">
        <f>B30/B61</f>
        <v>0.0060882800608828</v>
      </c>
      <c r="E30" s="52"/>
    </row>
    <row r="31" spans="1:5" ht="13.5">
      <c r="A31" s="35" t="s">
        <v>221</v>
      </c>
      <c r="B31" s="35">
        <v>10</v>
      </c>
      <c r="C31" s="1" t="s">
        <v>5</v>
      </c>
      <c r="D31" s="2">
        <f>B31/B61</f>
        <v>0.015220700152207</v>
      </c>
      <c r="E31" s="52"/>
    </row>
    <row r="32" spans="1:5" ht="13.5">
      <c r="A32" s="37" t="s">
        <v>80</v>
      </c>
      <c r="B32" s="35">
        <v>6</v>
      </c>
      <c r="C32" s="1" t="s">
        <v>78</v>
      </c>
      <c r="D32" s="2">
        <f>B32/B61</f>
        <v>0.0091324200913242</v>
      </c>
      <c r="E32" s="52"/>
    </row>
    <row r="33" spans="1:5" ht="13.5">
      <c r="A33" s="38" t="s">
        <v>100</v>
      </c>
      <c r="B33" s="35">
        <v>6</v>
      </c>
      <c r="C33" s="1" t="s">
        <v>5</v>
      </c>
      <c r="D33" s="2">
        <f>B33/B61</f>
        <v>0.0091324200913242</v>
      </c>
      <c r="E33" s="52"/>
    </row>
    <row r="34" spans="1:5" ht="13.5">
      <c r="A34" s="35" t="s">
        <v>101</v>
      </c>
      <c r="B34" s="35">
        <v>8</v>
      </c>
      <c r="C34" s="1" t="s">
        <v>78</v>
      </c>
      <c r="D34" s="2">
        <f>B34/B61</f>
        <v>0.0121765601217656</v>
      </c>
      <c r="E34" s="52"/>
    </row>
    <row r="35" spans="1:5" ht="13.5">
      <c r="A35" s="35" t="s">
        <v>84</v>
      </c>
      <c r="B35" s="35">
        <v>2</v>
      </c>
      <c r="C35" s="1" t="s">
        <v>75</v>
      </c>
      <c r="D35" s="2">
        <f>B35/B61</f>
        <v>0.0030441400304414</v>
      </c>
      <c r="E35" s="52">
        <f>SUM(B35:B48)/B61</f>
        <v>0.0471841704718417</v>
      </c>
    </row>
    <row r="36" spans="1:5" ht="13.5">
      <c r="A36" s="36" t="s">
        <v>179</v>
      </c>
      <c r="B36" s="35">
        <v>3</v>
      </c>
      <c r="C36" s="1" t="s">
        <v>75</v>
      </c>
      <c r="D36" s="2">
        <f>B36/B61</f>
        <v>0.0045662100456621</v>
      </c>
      <c r="E36" s="52"/>
    </row>
    <row r="37" spans="1:5" ht="13.5">
      <c r="A37" s="35" t="s">
        <v>198</v>
      </c>
      <c r="B37" s="35">
        <v>1</v>
      </c>
      <c r="C37" s="1" t="s">
        <v>75</v>
      </c>
      <c r="D37" s="2">
        <f>B37/B61</f>
        <v>0.0015220700152207</v>
      </c>
      <c r="E37" s="52"/>
    </row>
    <row r="38" spans="1:5" ht="13.5">
      <c r="A38" s="1" t="s">
        <v>180</v>
      </c>
      <c r="B38" s="35">
        <v>2</v>
      </c>
      <c r="C38" s="1" t="s">
        <v>75</v>
      </c>
      <c r="D38" s="2">
        <f>B38/B61</f>
        <v>0.0030441400304414</v>
      </c>
      <c r="E38" s="52"/>
    </row>
    <row r="39" spans="1:5" ht="13.5">
      <c r="A39" s="1" t="s">
        <v>165</v>
      </c>
      <c r="B39" s="35">
        <v>3</v>
      </c>
      <c r="C39" s="1" t="s">
        <v>75</v>
      </c>
      <c r="D39" s="2">
        <f>B39/B61</f>
        <v>0.0045662100456621</v>
      </c>
      <c r="E39" s="52"/>
    </row>
    <row r="40" spans="1:5" ht="13.5">
      <c r="A40" s="36" t="s">
        <v>166</v>
      </c>
      <c r="B40" s="35">
        <v>1</v>
      </c>
      <c r="C40" s="1" t="s">
        <v>75</v>
      </c>
      <c r="D40" s="2">
        <f>B40/B61</f>
        <v>0.0015220700152207</v>
      </c>
      <c r="E40" s="52"/>
    </row>
    <row r="41" spans="1:5" ht="13.5">
      <c r="A41" s="36" t="s">
        <v>167</v>
      </c>
      <c r="B41" s="35">
        <v>3</v>
      </c>
      <c r="C41" s="1" t="s">
        <v>75</v>
      </c>
      <c r="D41" s="2">
        <f>B41/B61</f>
        <v>0.0045662100456621</v>
      </c>
      <c r="E41" s="52"/>
    </row>
    <row r="42" spans="1:5" ht="13.5">
      <c r="A42" s="36" t="s">
        <v>172</v>
      </c>
      <c r="B42" s="35">
        <v>2</v>
      </c>
      <c r="C42" s="1" t="s">
        <v>173</v>
      </c>
      <c r="D42" s="2">
        <f>B42/B61</f>
        <v>0.0030441400304414</v>
      </c>
      <c r="E42" s="52"/>
    </row>
    <row r="43" spans="1:5" ht="13.5">
      <c r="A43" s="1" t="s">
        <v>168</v>
      </c>
      <c r="B43" s="35">
        <v>1</v>
      </c>
      <c r="C43" s="1" t="s">
        <v>75</v>
      </c>
      <c r="D43" s="2">
        <f>B43/B61</f>
        <v>0.0015220700152207</v>
      </c>
      <c r="E43" s="52"/>
    </row>
    <row r="44" spans="1:5" ht="13.5">
      <c r="A44" s="1" t="s">
        <v>123</v>
      </c>
      <c r="B44" s="35">
        <v>1</v>
      </c>
      <c r="C44" s="1" t="s">
        <v>75</v>
      </c>
      <c r="D44" s="2">
        <f>B44/B61</f>
        <v>0.0015220700152207</v>
      </c>
      <c r="E44" s="52"/>
    </row>
    <row r="45" spans="1:5" ht="13.5">
      <c r="A45" s="36" t="s">
        <v>118</v>
      </c>
      <c r="B45" s="35">
        <v>3</v>
      </c>
      <c r="C45" s="1" t="s">
        <v>75</v>
      </c>
      <c r="D45" s="2">
        <f>B45/B61</f>
        <v>0.0045662100456621</v>
      </c>
      <c r="E45" s="52"/>
    </row>
    <row r="46" spans="1:5" ht="13.5">
      <c r="A46" s="36" t="s">
        <v>119</v>
      </c>
      <c r="B46" s="35">
        <v>3</v>
      </c>
      <c r="C46" s="1" t="s">
        <v>75</v>
      </c>
      <c r="D46" s="2">
        <f>B46/B61</f>
        <v>0.0045662100456621</v>
      </c>
      <c r="E46" s="52"/>
    </row>
    <row r="47" spans="1:5" ht="13.5">
      <c r="A47" s="36" t="s">
        <v>120</v>
      </c>
      <c r="B47" s="35">
        <v>3</v>
      </c>
      <c r="C47" s="1" t="s">
        <v>75</v>
      </c>
      <c r="D47" s="2">
        <f>B47/B61</f>
        <v>0.0045662100456621</v>
      </c>
      <c r="E47" s="52"/>
    </row>
    <row r="48" spans="1:5" ht="13.5">
      <c r="A48" s="35" t="s">
        <v>79</v>
      </c>
      <c r="B48" s="35">
        <v>3</v>
      </c>
      <c r="C48" s="1" t="s">
        <v>103</v>
      </c>
      <c r="D48" s="2">
        <f>B48/B61</f>
        <v>0.0045662100456621</v>
      </c>
      <c r="E48" s="52"/>
    </row>
    <row r="49" spans="1:5" ht="13.5">
      <c r="A49" s="36" t="s">
        <v>199</v>
      </c>
      <c r="B49" s="35">
        <v>2</v>
      </c>
      <c r="C49" s="1" t="s">
        <v>76</v>
      </c>
      <c r="D49" s="2">
        <f>B49/B61</f>
        <v>0.0030441400304414</v>
      </c>
      <c r="E49" s="52">
        <f>SUM(B49:B51)/B61</f>
        <v>0.0060882800608828</v>
      </c>
    </row>
    <row r="50" spans="1:5" ht="13.5">
      <c r="A50" s="1" t="s">
        <v>200</v>
      </c>
      <c r="B50" s="35">
        <v>2</v>
      </c>
      <c r="C50" s="35" t="s">
        <v>193</v>
      </c>
      <c r="D50" s="2">
        <f>B50/B61</f>
        <v>0.0030441400304414</v>
      </c>
      <c r="E50" s="52"/>
    </row>
    <row r="51" spans="1:5" ht="13.5">
      <c r="A51" s="35" t="s">
        <v>161</v>
      </c>
      <c r="B51" s="35">
        <v>0</v>
      </c>
      <c r="C51" s="1" t="s">
        <v>76</v>
      </c>
      <c r="D51" s="2">
        <f>B51/B46</f>
        <v>0</v>
      </c>
      <c r="E51" s="52"/>
    </row>
    <row r="52" spans="1:5" ht="13.5">
      <c r="A52" s="1" t="s">
        <v>209</v>
      </c>
      <c r="B52" s="35">
        <v>1</v>
      </c>
      <c r="C52" s="1" t="s">
        <v>149</v>
      </c>
      <c r="D52" s="2">
        <f>B52/B61</f>
        <v>0.0015220700152207</v>
      </c>
      <c r="E52" s="52">
        <f>SUM(B52:B55)/B61</f>
        <v>0.0030441400304414</v>
      </c>
    </row>
    <row r="53" spans="1:5" ht="13.5">
      <c r="A53" s="1" t="s">
        <v>169</v>
      </c>
      <c r="B53" s="35">
        <v>1</v>
      </c>
      <c r="C53" s="1" t="s">
        <v>149</v>
      </c>
      <c r="D53" s="2">
        <f>B53/B61</f>
        <v>0.0015220700152207</v>
      </c>
      <c r="E53" s="52"/>
    </row>
    <row r="54" spans="1:5" ht="13.5">
      <c r="A54" s="1" t="s">
        <v>202</v>
      </c>
      <c r="B54" s="35">
        <v>0</v>
      </c>
      <c r="C54" s="1" t="s">
        <v>149</v>
      </c>
      <c r="D54" s="2">
        <f>B54/B61</f>
        <v>0</v>
      </c>
      <c r="E54" s="52"/>
    </row>
    <row r="55" spans="1:5" ht="13.5">
      <c r="A55" s="1" t="s">
        <v>203</v>
      </c>
      <c r="B55" s="35">
        <v>0</v>
      </c>
      <c r="C55" s="1" t="s">
        <v>149</v>
      </c>
      <c r="D55" s="2">
        <f>B55/B61</f>
        <v>0</v>
      </c>
      <c r="E55" s="52"/>
    </row>
    <row r="56" spans="1:5" ht="13.5">
      <c r="A56" s="1" t="s">
        <v>117</v>
      </c>
      <c r="B56" s="35">
        <v>2</v>
      </c>
      <c r="D56" s="2">
        <f>B56/B61</f>
        <v>0.0030441400304414</v>
      </c>
      <c r="E56" s="2"/>
    </row>
    <row r="57" spans="1:5" ht="13.5">
      <c r="A57" s="1" t="s">
        <v>175</v>
      </c>
      <c r="B57" s="35">
        <v>0</v>
      </c>
      <c r="D57" s="2">
        <f>B57/B61</f>
        <v>0</v>
      </c>
      <c r="E57" s="2"/>
    </row>
    <row r="58" spans="1:5" ht="13.5">
      <c r="A58" s="1" t="s">
        <v>170</v>
      </c>
      <c r="B58" s="35">
        <v>1</v>
      </c>
      <c r="D58" s="2">
        <f>B58/B61</f>
        <v>0.0015220700152207</v>
      </c>
      <c r="E58" s="2"/>
    </row>
    <row r="59" spans="1:5" ht="13.5">
      <c r="A59" s="1" t="s">
        <v>171</v>
      </c>
      <c r="B59" s="35">
        <v>2</v>
      </c>
      <c r="D59" s="2">
        <f>B59/B61</f>
        <v>0.0030441400304414</v>
      </c>
      <c r="E59" s="2"/>
    </row>
    <row r="60" spans="1:5" ht="13.5">
      <c r="A60" s="1" t="s">
        <v>201</v>
      </c>
      <c r="B60" s="35">
        <v>1</v>
      </c>
      <c r="D60" s="2">
        <f>B60/B61</f>
        <v>0.0015220700152207</v>
      </c>
      <c r="E60" s="2"/>
    </row>
    <row r="61" spans="1:2" ht="13.5">
      <c r="A61" s="1" t="s">
        <v>16</v>
      </c>
      <c r="B61" s="35">
        <f>SUM(B2:B60)</f>
        <v>657</v>
      </c>
    </row>
  </sheetData>
  <sheetProtection/>
  <mergeCells count="5">
    <mergeCell ref="E2:E7"/>
    <mergeCell ref="E8:E34"/>
    <mergeCell ref="E35:E48"/>
    <mergeCell ref="E52:E55"/>
    <mergeCell ref="E49:E51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K15" sqref="K15"/>
    </sheetView>
  </sheetViews>
  <sheetFormatPr defaultColWidth="9.00390625" defaultRowHeight="13.5"/>
  <cols>
    <col min="1" max="1" width="60.25390625" style="35" customWidth="1"/>
    <col min="2" max="2" width="5.125" style="35" customWidth="1"/>
    <col min="3" max="3" width="9.00390625" style="1" customWidth="1"/>
    <col min="4" max="4" width="7.875" style="2" bestFit="1" customWidth="1"/>
    <col min="5" max="5" width="9.00390625" style="34" customWidth="1"/>
  </cols>
  <sheetData>
    <row r="1" spans="1:4" ht="13.5">
      <c r="A1" s="35" t="s">
        <v>3</v>
      </c>
      <c r="B1" s="35" t="s">
        <v>1</v>
      </c>
      <c r="C1" s="1" t="s">
        <v>14</v>
      </c>
      <c r="D1" s="2" t="s">
        <v>15</v>
      </c>
    </row>
    <row r="2" spans="1:5" ht="13.5">
      <c r="A2" s="35" t="s">
        <v>4</v>
      </c>
      <c r="B2" s="64">
        <v>60</v>
      </c>
      <c r="C2" s="35" t="s">
        <v>105</v>
      </c>
      <c r="D2" s="2">
        <f>B2/B54</f>
        <v>0.10362694300518134</v>
      </c>
      <c r="E2" s="52">
        <f>SUM(B2:B7)/B54</f>
        <v>0.5924006908462867</v>
      </c>
    </row>
    <row r="3" spans="1:5" ht="13.5">
      <c r="A3" s="35" t="s">
        <v>10</v>
      </c>
      <c r="B3" s="64">
        <v>50</v>
      </c>
      <c r="C3" s="35" t="s">
        <v>105</v>
      </c>
      <c r="D3" s="2">
        <f>B3/B54</f>
        <v>0.08635578583765112</v>
      </c>
      <c r="E3" s="52"/>
    </row>
    <row r="4" spans="1:5" ht="13.5">
      <c r="A4" s="35" t="s">
        <v>28</v>
      </c>
      <c r="B4" s="64">
        <v>59</v>
      </c>
      <c r="C4" s="35" t="s">
        <v>105</v>
      </c>
      <c r="D4" s="2">
        <f>B4/B54</f>
        <v>0.10189982728842832</v>
      </c>
      <c r="E4" s="52"/>
    </row>
    <row r="5" spans="1:5" ht="13.5">
      <c r="A5" s="35" t="s">
        <v>7</v>
      </c>
      <c r="B5" s="35">
        <v>60</v>
      </c>
      <c r="C5" s="35" t="s">
        <v>105</v>
      </c>
      <c r="D5" s="2">
        <f>B5/B54</f>
        <v>0.10362694300518134</v>
      </c>
      <c r="E5" s="52"/>
    </row>
    <row r="6" spans="1:5" ht="13.5">
      <c r="A6" s="35" t="s">
        <v>0</v>
      </c>
      <c r="B6" s="35">
        <v>58</v>
      </c>
      <c r="C6" s="35" t="s">
        <v>105</v>
      </c>
      <c r="D6" s="2">
        <f>B6/B54</f>
        <v>0.1001727115716753</v>
      </c>
      <c r="E6" s="52"/>
    </row>
    <row r="7" spans="1:5" ht="13.5">
      <c r="A7" s="35" t="s">
        <v>2</v>
      </c>
      <c r="B7" s="35">
        <v>56</v>
      </c>
      <c r="C7" s="35" t="s">
        <v>105</v>
      </c>
      <c r="D7" s="2">
        <f>B7/B54</f>
        <v>0.09671848013816926</v>
      </c>
      <c r="E7" s="52"/>
    </row>
    <row r="8" spans="1:5" ht="13.5">
      <c r="A8" s="35" t="s">
        <v>31</v>
      </c>
      <c r="B8" s="64">
        <v>9</v>
      </c>
      <c r="C8" s="35" t="s">
        <v>108</v>
      </c>
      <c r="D8" s="2">
        <f>B8/B54</f>
        <v>0.015544041450777202</v>
      </c>
      <c r="E8" s="52">
        <f>SUM(B8:B34)/B54</f>
        <v>0.3333333333333333</v>
      </c>
    </row>
    <row r="9" spans="1:5" ht="13.5">
      <c r="A9" s="35" t="s">
        <v>217</v>
      </c>
      <c r="B9" s="64">
        <v>10</v>
      </c>
      <c r="C9" s="35" t="s">
        <v>106</v>
      </c>
      <c r="D9" s="2">
        <f>B9/B54</f>
        <v>0.017271157167530225</v>
      </c>
      <c r="E9" s="52"/>
    </row>
    <row r="10" spans="1:5" ht="13.5">
      <c r="A10" s="35" t="s">
        <v>194</v>
      </c>
      <c r="B10" s="35">
        <v>3</v>
      </c>
      <c r="C10" s="1" t="s">
        <v>108</v>
      </c>
      <c r="D10" s="2">
        <f>B10/B54</f>
        <v>0.0051813471502590676</v>
      </c>
      <c r="E10" s="52"/>
    </row>
    <row r="11" spans="1:5" ht="13.5">
      <c r="A11" s="35" t="s">
        <v>30</v>
      </c>
      <c r="B11" s="35">
        <v>8</v>
      </c>
      <c r="C11" s="1" t="s">
        <v>108</v>
      </c>
      <c r="D11" s="2">
        <f>B11/B54</f>
        <v>0.013816925734024179</v>
      </c>
      <c r="E11" s="52"/>
    </row>
    <row r="12" spans="1:5" ht="13.5">
      <c r="A12" s="35" t="s">
        <v>102</v>
      </c>
      <c r="B12" s="35">
        <v>11</v>
      </c>
      <c r="C12" s="1" t="s">
        <v>106</v>
      </c>
      <c r="D12" s="2">
        <f>B12/B54</f>
        <v>0.018998272884283247</v>
      </c>
      <c r="E12" s="52"/>
    </row>
    <row r="13" spans="1:5" ht="13.5">
      <c r="A13" s="35" t="s">
        <v>29</v>
      </c>
      <c r="B13" s="35">
        <v>11</v>
      </c>
      <c r="C13" s="1" t="s">
        <v>108</v>
      </c>
      <c r="D13" s="2">
        <f>B13/B54</f>
        <v>0.018998272884283247</v>
      </c>
      <c r="E13" s="52"/>
    </row>
    <row r="14" spans="1:5" ht="13.5">
      <c r="A14" s="35" t="s">
        <v>109</v>
      </c>
      <c r="B14" s="35">
        <v>11</v>
      </c>
      <c r="C14" s="1" t="s">
        <v>108</v>
      </c>
      <c r="D14" s="2">
        <f>B14/B54</f>
        <v>0.018998272884283247</v>
      </c>
      <c r="E14" s="52"/>
    </row>
    <row r="15" spans="1:5" ht="13.5">
      <c r="A15" s="35" t="s">
        <v>83</v>
      </c>
      <c r="B15" s="35">
        <v>8</v>
      </c>
      <c r="C15" s="1" t="s">
        <v>108</v>
      </c>
      <c r="D15" s="2">
        <f>B15/B54</f>
        <v>0.013816925734024179</v>
      </c>
      <c r="E15" s="52"/>
    </row>
    <row r="16" spans="1:5" ht="13.5">
      <c r="A16" s="35" t="s">
        <v>210</v>
      </c>
      <c r="B16" s="35">
        <v>4</v>
      </c>
      <c r="C16" s="1" t="s">
        <v>108</v>
      </c>
      <c r="D16" s="2">
        <f>B16/B54</f>
        <v>0.0069084628670120895</v>
      </c>
      <c r="E16" s="52"/>
    </row>
    <row r="17" spans="1:5" ht="13.5">
      <c r="A17" s="35" t="s">
        <v>211</v>
      </c>
      <c r="B17" s="35">
        <v>6</v>
      </c>
      <c r="C17" s="1" t="s">
        <v>106</v>
      </c>
      <c r="D17" s="2">
        <f>B17/B54</f>
        <v>0.010362694300518135</v>
      </c>
      <c r="E17" s="52"/>
    </row>
    <row r="18" spans="1:5" ht="13.5">
      <c r="A18" s="35" t="s">
        <v>212</v>
      </c>
      <c r="B18" s="35">
        <v>7</v>
      </c>
      <c r="C18" s="1" t="s">
        <v>108</v>
      </c>
      <c r="D18" s="2">
        <f>B18/B54</f>
        <v>0.012089810017271158</v>
      </c>
      <c r="E18" s="52"/>
    </row>
    <row r="19" spans="1:5" ht="13.5">
      <c r="A19" s="35" t="s">
        <v>213</v>
      </c>
      <c r="B19" s="35">
        <v>5</v>
      </c>
      <c r="C19" s="1" t="s">
        <v>108</v>
      </c>
      <c r="D19" s="2">
        <f>B19/B54</f>
        <v>0.008635578583765112</v>
      </c>
      <c r="E19" s="52"/>
    </row>
    <row r="20" spans="1:5" ht="13.5">
      <c r="A20" s="51" t="s">
        <v>227</v>
      </c>
      <c r="B20" s="35">
        <v>4</v>
      </c>
      <c r="C20" s="1" t="s">
        <v>108</v>
      </c>
      <c r="D20" s="2">
        <f>B20/B54</f>
        <v>0.0069084628670120895</v>
      </c>
      <c r="E20" s="52"/>
    </row>
    <row r="21" spans="1:5" ht="13.5">
      <c r="A21" s="35" t="s">
        <v>223</v>
      </c>
      <c r="B21" s="35">
        <v>9</v>
      </c>
      <c r="C21" s="1" t="s">
        <v>108</v>
      </c>
      <c r="D21" s="2">
        <f>B21/B54</f>
        <v>0.015544041450777202</v>
      </c>
      <c r="E21" s="52"/>
    </row>
    <row r="22" spans="1:5" ht="13.5">
      <c r="A22" s="35" t="s">
        <v>226</v>
      </c>
      <c r="B22" s="35">
        <v>8</v>
      </c>
      <c r="C22" s="1" t="s">
        <v>108</v>
      </c>
      <c r="D22" s="2">
        <f>B22/B54</f>
        <v>0.013816925734024179</v>
      </c>
      <c r="E22" s="52"/>
    </row>
    <row r="23" spans="1:5" ht="13.5">
      <c r="A23" s="35" t="s">
        <v>228</v>
      </c>
      <c r="B23" s="35">
        <v>6</v>
      </c>
      <c r="C23" s="1" t="s">
        <v>108</v>
      </c>
      <c r="D23" s="2">
        <f>B23/B54</f>
        <v>0.010362694300518135</v>
      </c>
      <c r="E23" s="52"/>
    </row>
    <row r="24" spans="1:5" ht="13.5">
      <c r="A24" s="35" t="s">
        <v>35</v>
      </c>
      <c r="B24" s="35">
        <v>7</v>
      </c>
      <c r="C24" s="1" t="s">
        <v>108</v>
      </c>
      <c r="D24" s="2">
        <f>B24/B54</f>
        <v>0.012089810017271158</v>
      </c>
      <c r="E24" s="52"/>
    </row>
    <row r="25" spans="1:5" ht="13.5">
      <c r="A25" s="35" t="s">
        <v>45</v>
      </c>
      <c r="B25" s="35">
        <v>8</v>
      </c>
      <c r="C25" s="1" t="s">
        <v>106</v>
      </c>
      <c r="D25" s="2">
        <f>B25/B54</f>
        <v>0.013816925734024179</v>
      </c>
      <c r="E25" s="52"/>
    </row>
    <row r="26" spans="1:5" ht="13.5">
      <c r="A26" s="35" t="s">
        <v>36</v>
      </c>
      <c r="B26" s="35">
        <v>7</v>
      </c>
      <c r="C26" s="1" t="s">
        <v>106</v>
      </c>
      <c r="D26" s="2">
        <f>B26/B54</f>
        <v>0.012089810017271158</v>
      </c>
      <c r="E26" s="52"/>
    </row>
    <row r="27" spans="1:5" ht="13.5">
      <c r="A27" s="35" t="s">
        <v>114</v>
      </c>
      <c r="B27" s="35">
        <v>3</v>
      </c>
      <c r="C27" s="1" t="s">
        <v>108</v>
      </c>
      <c r="D27" s="2">
        <f>B27/B54</f>
        <v>0.0051813471502590676</v>
      </c>
      <c r="E27" s="52"/>
    </row>
    <row r="28" spans="1:5" ht="13.5">
      <c r="A28" s="35" t="s">
        <v>115</v>
      </c>
      <c r="B28" s="35">
        <v>11</v>
      </c>
      <c r="C28" s="1" t="s">
        <v>106</v>
      </c>
      <c r="D28" s="2">
        <f>B28/B54</f>
        <v>0.018998272884283247</v>
      </c>
      <c r="E28" s="52"/>
    </row>
    <row r="29" spans="1:5" ht="13.5">
      <c r="A29" s="51" t="s">
        <v>122</v>
      </c>
      <c r="B29" s="35">
        <v>5</v>
      </c>
      <c r="C29" s="1" t="s">
        <v>108</v>
      </c>
      <c r="D29" s="2">
        <f>B29/B54</f>
        <v>0.008635578583765112</v>
      </c>
      <c r="E29" s="52"/>
    </row>
    <row r="30" spans="1:5" ht="13.5">
      <c r="A30" s="35" t="s">
        <v>82</v>
      </c>
      <c r="B30" s="35">
        <v>5</v>
      </c>
      <c r="C30" s="1" t="s">
        <v>108</v>
      </c>
      <c r="D30" s="2">
        <f>B30/B54</f>
        <v>0.008635578583765112</v>
      </c>
      <c r="E30" s="52"/>
    </row>
    <row r="31" spans="1:5" ht="13.5">
      <c r="A31" s="37" t="s">
        <v>229</v>
      </c>
      <c r="B31" s="35">
        <v>4</v>
      </c>
      <c r="C31" s="1" t="s">
        <v>5</v>
      </c>
      <c r="D31" s="2">
        <f>B31/B54</f>
        <v>0.0069084628670120895</v>
      </c>
      <c r="E31" s="52"/>
    </row>
    <row r="32" spans="1:5" ht="13.5">
      <c r="A32" s="35" t="s">
        <v>221</v>
      </c>
      <c r="B32" s="35">
        <v>7</v>
      </c>
      <c r="C32" s="1" t="s">
        <v>108</v>
      </c>
      <c r="D32" s="2">
        <f>B32/B54</f>
        <v>0.012089810017271158</v>
      </c>
      <c r="E32" s="52"/>
    </row>
    <row r="33" spans="1:5" ht="13.5">
      <c r="A33" s="37" t="s">
        <v>80</v>
      </c>
      <c r="B33" s="35">
        <v>9</v>
      </c>
      <c r="C33" s="1" t="s">
        <v>108</v>
      </c>
      <c r="D33" s="2">
        <f>B33/B54</f>
        <v>0.015544041450777202</v>
      </c>
      <c r="E33" s="52"/>
    </row>
    <row r="34" spans="1:5" ht="13.5">
      <c r="A34" s="35" t="s">
        <v>101</v>
      </c>
      <c r="B34" s="35">
        <v>7</v>
      </c>
      <c r="C34" s="1" t="s">
        <v>5</v>
      </c>
      <c r="D34" s="2">
        <f>B34/B54</f>
        <v>0.012089810017271158</v>
      </c>
      <c r="E34" s="52"/>
    </row>
    <row r="35" spans="1:5" ht="13.5">
      <c r="A35" s="35" t="s">
        <v>222</v>
      </c>
      <c r="B35" s="35">
        <v>7</v>
      </c>
      <c r="C35" s="1" t="s">
        <v>75</v>
      </c>
      <c r="D35" s="2">
        <f>B35/B54</f>
        <v>0.012089810017271158</v>
      </c>
      <c r="E35" s="52">
        <f>SUM(B35:B46)/B54</f>
        <v>0.06217616580310881</v>
      </c>
    </row>
    <row r="36" spans="1:5" ht="13.5">
      <c r="A36" s="35" t="s">
        <v>110</v>
      </c>
      <c r="B36" s="35">
        <v>2</v>
      </c>
      <c r="C36" s="1" t="s">
        <v>75</v>
      </c>
      <c r="D36" s="2">
        <f>B36/B54</f>
        <v>0.0034542314335060447</v>
      </c>
      <c r="E36" s="52"/>
    </row>
    <row r="37" spans="1:5" ht="13.5">
      <c r="A37" s="35" t="s">
        <v>174</v>
      </c>
      <c r="B37" s="35">
        <v>4</v>
      </c>
      <c r="C37" s="1" t="s">
        <v>113</v>
      </c>
      <c r="D37" s="2">
        <f>B37/B54</f>
        <v>0.0069084628670120895</v>
      </c>
      <c r="E37" s="52"/>
    </row>
    <row r="38" spans="1:5" ht="13.5">
      <c r="A38" s="37" t="s">
        <v>123</v>
      </c>
      <c r="B38" s="35">
        <v>2</v>
      </c>
      <c r="C38" s="1" t="s">
        <v>154</v>
      </c>
      <c r="D38" s="2">
        <f>B38/B54</f>
        <v>0.0034542314335060447</v>
      </c>
      <c r="E38" s="52"/>
    </row>
    <row r="39" spans="1:5" ht="13.5">
      <c r="A39" s="37" t="s">
        <v>118</v>
      </c>
      <c r="B39" s="35">
        <v>3</v>
      </c>
      <c r="C39" s="1" t="s">
        <v>75</v>
      </c>
      <c r="D39" s="2">
        <f>B39/B54</f>
        <v>0.0051813471502590676</v>
      </c>
      <c r="E39" s="52"/>
    </row>
    <row r="40" spans="1:5" ht="13.5">
      <c r="A40" s="37" t="s">
        <v>119</v>
      </c>
      <c r="B40" s="35">
        <v>2</v>
      </c>
      <c r="C40" s="1" t="s">
        <v>75</v>
      </c>
      <c r="D40" s="2">
        <f>B40/B54</f>
        <v>0.0034542314335060447</v>
      </c>
      <c r="E40" s="52"/>
    </row>
    <row r="41" spans="1:5" ht="13.5">
      <c r="A41" s="37" t="s">
        <v>120</v>
      </c>
      <c r="B41" s="35">
        <v>3</v>
      </c>
      <c r="C41" s="1" t="s">
        <v>75</v>
      </c>
      <c r="D41" s="2">
        <f>B41/B54</f>
        <v>0.0051813471502590676</v>
      </c>
      <c r="E41" s="52"/>
    </row>
    <row r="42" spans="1:5" ht="13.5">
      <c r="A42" s="35" t="s">
        <v>86</v>
      </c>
      <c r="B42" s="35">
        <v>4</v>
      </c>
      <c r="C42" s="1" t="s">
        <v>155</v>
      </c>
      <c r="D42" s="2">
        <f>B42/B54</f>
        <v>0.0069084628670120895</v>
      </c>
      <c r="E42" s="52"/>
    </row>
    <row r="43" spans="1:5" ht="13.5">
      <c r="A43" s="35" t="s">
        <v>97</v>
      </c>
      <c r="B43" s="35">
        <v>6</v>
      </c>
      <c r="C43" s="1" t="s">
        <v>75</v>
      </c>
      <c r="D43" s="2">
        <f>B43/B54</f>
        <v>0.010362694300518135</v>
      </c>
      <c r="E43" s="52"/>
    </row>
    <row r="44" spans="1:5" ht="13.5">
      <c r="A44" s="35" t="s">
        <v>111</v>
      </c>
      <c r="B44" s="35">
        <v>1</v>
      </c>
      <c r="C44" s="1" t="s">
        <v>75</v>
      </c>
      <c r="D44" s="2">
        <f>B44/B54</f>
        <v>0.0017271157167530224</v>
      </c>
      <c r="E44" s="52"/>
    </row>
    <row r="45" spans="1:5" ht="13.5">
      <c r="A45" s="35" t="s">
        <v>98</v>
      </c>
      <c r="B45" s="35">
        <v>1</v>
      </c>
      <c r="C45" s="1" t="s">
        <v>75</v>
      </c>
      <c r="D45" s="2">
        <f>B45/B54</f>
        <v>0.0017271157167530224</v>
      </c>
      <c r="E45" s="52"/>
    </row>
    <row r="46" spans="1:5" ht="13.5">
      <c r="A46" s="35" t="s">
        <v>48</v>
      </c>
      <c r="B46" s="35">
        <v>1</v>
      </c>
      <c r="C46" s="1" t="s">
        <v>75</v>
      </c>
      <c r="D46" s="2">
        <f>B46/B54</f>
        <v>0.0017271157167530224</v>
      </c>
      <c r="E46" s="52"/>
    </row>
    <row r="47" spans="1:5" ht="13.5">
      <c r="A47" s="35" t="s">
        <v>96</v>
      </c>
      <c r="B47" s="35">
        <v>2</v>
      </c>
      <c r="C47" s="1" t="s">
        <v>75</v>
      </c>
      <c r="D47" s="2">
        <f>B47/B54</f>
        <v>0.0034542314335060447</v>
      </c>
      <c r="E47" s="52"/>
    </row>
    <row r="48" spans="1:5" ht="13.5">
      <c r="A48" s="35" t="s">
        <v>195</v>
      </c>
      <c r="B48" s="35">
        <v>1</v>
      </c>
      <c r="C48" s="1" t="s">
        <v>193</v>
      </c>
      <c r="D48" s="2">
        <f>B48/B54</f>
        <v>0.0017271157167530224</v>
      </c>
      <c r="E48" s="52">
        <f>SUM(B48:B50)/B54</f>
        <v>0.0051813471502590676</v>
      </c>
    </row>
    <row r="49" spans="1:5" ht="13.5">
      <c r="A49" s="35" t="s">
        <v>107</v>
      </c>
      <c r="B49" s="35">
        <v>2</v>
      </c>
      <c r="C49" s="1" t="s">
        <v>193</v>
      </c>
      <c r="D49" s="2">
        <f>B49/B54</f>
        <v>0.0034542314335060447</v>
      </c>
      <c r="E49" s="52"/>
    </row>
    <row r="50" spans="1:5" ht="13.5">
      <c r="A50" s="35" t="s">
        <v>158</v>
      </c>
      <c r="B50" s="35">
        <v>0</v>
      </c>
      <c r="C50" s="1" t="s">
        <v>76</v>
      </c>
      <c r="D50" s="2">
        <f>B50/B54</f>
        <v>0</v>
      </c>
      <c r="E50" s="52"/>
    </row>
    <row r="51" spans="1:5" ht="13.5">
      <c r="A51" s="35" t="s">
        <v>151</v>
      </c>
      <c r="B51" s="35">
        <v>0</v>
      </c>
      <c r="C51" s="1" t="s">
        <v>149</v>
      </c>
      <c r="D51" s="2">
        <f>B51/B54</f>
        <v>0</v>
      </c>
      <c r="E51" s="52">
        <f>SUM(B51:B52)/B54</f>
        <v>0.0017271157167530224</v>
      </c>
    </row>
    <row r="52" spans="1:5" ht="13.5">
      <c r="A52" s="35" t="s">
        <v>152</v>
      </c>
      <c r="B52" s="35">
        <v>1</v>
      </c>
      <c r="C52" s="1" t="s">
        <v>149</v>
      </c>
      <c r="D52" s="2">
        <f>B52/B54</f>
        <v>0.0017271157167530224</v>
      </c>
      <c r="E52" s="52"/>
    </row>
    <row r="53" spans="1:4" ht="13.5">
      <c r="A53" s="35" t="s">
        <v>112</v>
      </c>
      <c r="B53" s="35">
        <v>1</v>
      </c>
      <c r="D53" s="2">
        <f>B53/B54</f>
        <v>0.0017271157167530224</v>
      </c>
    </row>
    <row r="54" spans="1:2" ht="13.5">
      <c r="A54" s="35" t="s">
        <v>17</v>
      </c>
      <c r="B54" s="35">
        <f>SUM(B2:B53)</f>
        <v>579</v>
      </c>
    </row>
  </sheetData>
  <sheetProtection/>
  <mergeCells count="5">
    <mergeCell ref="E2:E7"/>
    <mergeCell ref="E8:E34"/>
    <mergeCell ref="E51:E52"/>
    <mergeCell ref="E48:E50"/>
    <mergeCell ref="E35:E4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H15" sqref="H15"/>
    </sheetView>
  </sheetViews>
  <sheetFormatPr defaultColWidth="9.00390625" defaultRowHeight="13.5"/>
  <cols>
    <col min="1" max="1" width="51.875" style="1" customWidth="1"/>
    <col min="2" max="2" width="5.00390625" style="1" customWidth="1"/>
    <col min="3" max="3" width="7.75390625" style="1" customWidth="1"/>
    <col min="4" max="4" width="7.875" style="2" bestFit="1" customWidth="1"/>
    <col min="5" max="5" width="9.00390625" style="2" customWidth="1"/>
  </cols>
  <sheetData>
    <row r="1" spans="1:4" ht="13.5">
      <c r="A1" s="1" t="s">
        <v>3</v>
      </c>
      <c r="B1" s="1" t="s">
        <v>1</v>
      </c>
      <c r="C1" s="1" t="s">
        <v>14</v>
      </c>
      <c r="D1" s="2" t="s">
        <v>15</v>
      </c>
    </row>
    <row r="2" spans="1:5" ht="13.5">
      <c r="A2" s="35" t="s">
        <v>4</v>
      </c>
      <c r="B2" s="1">
        <v>44</v>
      </c>
      <c r="C2" s="1" t="s">
        <v>6</v>
      </c>
      <c r="D2" s="2">
        <f>B2/B57</f>
        <v>0.08178438661710037</v>
      </c>
      <c r="E2" s="52">
        <f>SUM(B2:B7)/B57</f>
        <v>0.5892193308550185</v>
      </c>
    </row>
    <row r="3" spans="1:5" ht="13.5">
      <c r="A3" s="35" t="s">
        <v>10</v>
      </c>
      <c r="B3" s="35">
        <v>44</v>
      </c>
      <c r="C3" s="1" t="s">
        <v>6</v>
      </c>
      <c r="D3" s="2">
        <f>B3/B57</f>
        <v>0.08178438661710037</v>
      </c>
      <c r="E3" s="52"/>
    </row>
    <row r="4" spans="1:5" ht="13.5">
      <c r="A4" s="35" t="s">
        <v>28</v>
      </c>
      <c r="B4" s="35">
        <v>49</v>
      </c>
      <c r="C4" s="1" t="s">
        <v>6</v>
      </c>
      <c r="D4" s="2">
        <f>B4/B57</f>
        <v>0.09107806691449814</v>
      </c>
      <c r="E4" s="52"/>
    </row>
    <row r="5" spans="1:5" ht="13.5">
      <c r="A5" s="35" t="s">
        <v>7</v>
      </c>
      <c r="B5" s="35">
        <v>62</v>
      </c>
      <c r="C5" s="1" t="s">
        <v>6</v>
      </c>
      <c r="D5" s="2">
        <f>B5/B57</f>
        <v>0.11524163568773234</v>
      </c>
      <c r="E5" s="52"/>
    </row>
    <row r="6" spans="1:5" ht="13.5">
      <c r="A6" s="35" t="s">
        <v>0</v>
      </c>
      <c r="B6" s="35">
        <v>56</v>
      </c>
      <c r="C6" s="1" t="s">
        <v>6</v>
      </c>
      <c r="D6" s="2">
        <f>B6/B57</f>
        <v>0.10408921933085502</v>
      </c>
      <c r="E6" s="52"/>
    </row>
    <row r="7" spans="1:5" ht="13.5">
      <c r="A7" s="35" t="s">
        <v>2</v>
      </c>
      <c r="B7" s="35">
        <v>62</v>
      </c>
      <c r="C7" s="1" t="s">
        <v>6</v>
      </c>
      <c r="D7" s="2">
        <f>B7/B57</f>
        <v>0.11524163568773234</v>
      </c>
      <c r="E7" s="52"/>
    </row>
    <row r="8" spans="1:5" ht="13.5">
      <c r="A8" s="1" t="s">
        <v>31</v>
      </c>
      <c r="B8" s="35">
        <v>8</v>
      </c>
      <c r="C8" s="1" t="s">
        <v>5</v>
      </c>
      <c r="D8" s="2">
        <f>B8/B57</f>
        <v>0.01486988847583643</v>
      </c>
      <c r="E8" s="52">
        <f>SUM(B8:B34)/B57</f>
        <v>0.34386617100371747</v>
      </c>
    </row>
    <row r="9" spans="1:5" ht="13.5">
      <c r="A9" s="35" t="s">
        <v>217</v>
      </c>
      <c r="B9" s="35">
        <v>6</v>
      </c>
      <c r="C9" s="1" t="s">
        <v>5</v>
      </c>
      <c r="D9" s="2">
        <f>B9/B57</f>
        <v>0.011152416356877323</v>
      </c>
      <c r="E9" s="52"/>
    </row>
    <row r="10" spans="1:5" ht="13.5">
      <c r="A10" s="1" t="s">
        <v>194</v>
      </c>
      <c r="B10" s="35">
        <v>4</v>
      </c>
      <c r="C10" s="1" t="s">
        <v>5</v>
      </c>
      <c r="D10" s="2">
        <f>B10/B57</f>
        <v>0.007434944237918215</v>
      </c>
      <c r="E10" s="52"/>
    </row>
    <row r="11" spans="1:5" ht="13.5">
      <c r="A11" s="35" t="s">
        <v>30</v>
      </c>
      <c r="B11" s="35">
        <v>5</v>
      </c>
      <c r="C11" s="1" t="s">
        <v>5</v>
      </c>
      <c r="D11" s="2">
        <f>B11/B57</f>
        <v>0.00929368029739777</v>
      </c>
      <c r="E11" s="52"/>
    </row>
    <row r="12" spans="1:5" ht="13.5">
      <c r="A12" s="35" t="s">
        <v>83</v>
      </c>
      <c r="B12" s="35">
        <v>8</v>
      </c>
      <c r="C12" s="1" t="s">
        <v>5</v>
      </c>
      <c r="D12" s="2">
        <f>B12/B57</f>
        <v>0.01486988847583643</v>
      </c>
      <c r="E12" s="52"/>
    </row>
    <row r="13" spans="1:5" ht="13.5">
      <c r="A13" s="35" t="s">
        <v>32</v>
      </c>
      <c r="B13" s="35">
        <v>8</v>
      </c>
      <c r="C13" s="1" t="s">
        <v>5</v>
      </c>
      <c r="D13" s="2">
        <f>B13/B57</f>
        <v>0.01486988847583643</v>
      </c>
      <c r="E13" s="52"/>
    </row>
    <row r="14" spans="1:5" ht="13.5">
      <c r="A14" s="35" t="s">
        <v>29</v>
      </c>
      <c r="B14" s="35">
        <v>13</v>
      </c>
      <c r="C14" s="1" t="s">
        <v>5</v>
      </c>
      <c r="D14" s="2">
        <f>B14/B57</f>
        <v>0.024163568773234202</v>
      </c>
      <c r="E14" s="52"/>
    </row>
    <row r="15" spans="1:5" ht="13.5">
      <c r="A15" s="35" t="s">
        <v>104</v>
      </c>
      <c r="B15" s="35">
        <v>6</v>
      </c>
      <c r="C15" s="1" t="s">
        <v>5</v>
      </c>
      <c r="D15" s="2">
        <f>B15/B57</f>
        <v>0.011152416356877323</v>
      </c>
      <c r="E15" s="52"/>
    </row>
    <row r="16" spans="1:5" ht="13.5">
      <c r="A16" s="35" t="s">
        <v>210</v>
      </c>
      <c r="B16" s="35">
        <v>7</v>
      </c>
      <c r="C16" s="1" t="s">
        <v>5</v>
      </c>
      <c r="D16" s="2">
        <f>B16/B57</f>
        <v>0.013011152416356878</v>
      </c>
      <c r="E16" s="52"/>
    </row>
    <row r="17" spans="1:5" ht="13.5">
      <c r="A17" s="35" t="s">
        <v>211</v>
      </c>
      <c r="B17" s="35">
        <v>12</v>
      </c>
      <c r="C17" s="1" t="s">
        <v>5</v>
      </c>
      <c r="D17" s="2">
        <f>B17/B57</f>
        <v>0.022304832713754646</v>
      </c>
      <c r="E17" s="52"/>
    </row>
    <row r="18" spans="1:5" ht="13.5">
      <c r="A18" s="35" t="s">
        <v>212</v>
      </c>
      <c r="B18" s="35">
        <v>5</v>
      </c>
      <c r="C18" s="1" t="s">
        <v>5</v>
      </c>
      <c r="D18" s="2">
        <f>B18/B57</f>
        <v>0.00929368029739777</v>
      </c>
      <c r="E18" s="52"/>
    </row>
    <row r="19" spans="1:5" ht="13.5">
      <c r="A19" s="35" t="s">
        <v>213</v>
      </c>
      <c r="B19" s="35">
        <v>6</v>
      </c>
      <c r="C19" s="1" t="s">
        <v>5</v>
      </c>
      <c r="D19" s="2">
        <f>B19/B57</f>
        <v>0.011152416356877323</v>
      </c>
      <c r="E19" s="52"/>
    </row>
    <row r="20" spans="1:5" ht="13.5">
      <c r="A20" s="35" t="s">
        <v>214</v>
      </c>
      <c r="B20" s="35">
        <v>3</v>
      </c>
      <c r="C20" s="1" t="s">
        <v>5</v>
      </c>
      <c r="D20" s="2">
        <f>B20/B57</f>
        <v>0.0055762081784386614</v>
      </c>
      <c r="E20" s="52"/>
    </row>
    <row r="21" spans="1:5" ht="13.5">
      <c r="A21" s="35" t="s">
        <v>215</v>
      </c>
      <c r="B21" s="1">
        <v>10</v>
      </c>
      <c r="C21" s="1" t="s">
        <v>5</v>
      </c>
      <c r="D21" s="2">
        <f>B21/B57</f>
        <v>0.01858736059479554</v>
      </c>
      <c r="E21" s="52"/>
    </row>
    <row r="22" spans="1:5" ht="13.5">
      <c r="A22" s="35" t="s">
        <v>216</v>
      </c>
      <c r="B22" s="1">
        <v>9</v>
      </c>
      <c r="C22" s="1" t="s">
        <v>5</v>
      </c>
      <c r="D22" s="2">
        <f>B22/B57</f>
        <v>0.016728624535315983</v>
      </c>
      <c r="E22" s="52"/>
    </row>
    <row r="23" spans="1:5" ht="13.5">
      <c r="A23" s="1" t="s">
        <v>114</v>
      </c>
      <c r="B23" s="1">
        <v>7</v>
      </c>
      <c r="C23" s="1" t="s">
        <v>5</v>
      </c>
      <c r="D23" s="2">
        <f>B23/B57</f>
        <v>0.013011152416356878</v>
      </c>
      <c r="E23" s="52"/>
    </row>
    <row r="24" spans="1:5" ht="13.5">
      <c r="A24" s="35" t="s">
        <v>115</v>
      </c>
      <c r="B24" s="1">
        <v>3</v>
      </c>
      <c r="C24" s="1" t="s">
        <v>5</v>
      </c>
      <c r="D24" s="2">
        <f>B24/B57</f>
        <v>0.0055762081784386614</v>
      </c>
      <c r="E24" s="52"/>
    </row>
    <row r="25" spans="1:5" ht="13.5">
      <c r="A25" s="35" t="s">
        <v>35</v>
      </c>
      <c r="B25" s="1">
        <v>10</v>
      </c>
      <c r="C25" s="1" t="s">
        <v>5</v>
      </c>
      <c r="D25" s="2">
        <f>B25/B57</f>
        <v>0.01858736059479554</v>
      </c>
      <c r="E25" s="52"/>
    </row>
    <row r="26" spans="1:5" ht="13.5">
      <c r="A26" s="35" t="s">
        <v>45</v>
      </c>
      <c r="B26" s="1">
        <v>5</v>
      </c>
      <c r="C26" s="1" t="s">
        <v>5</v>
      </c>
      <c r="D26" s="2">
        <f>B26/B57</f>
        <v>0.00929368029739777</v>
      </c>
      <c r="E26" s="52"/>
    </row>
    <row r="27" spans="1:5" ht="13.5">
      <c r="A27" s="35" t="s">
        <v>36</v>
      </c>
      <c r="B27" s="1">
        <v>7</v>
      </c>
      <c r="C27" s="1" t="s">
        <v>5</v>
      </c>
      <c r="D27" s="2">
        <f>B27/B57</f>
        <v>0.013011152416356878</v>
      </c>
      <c r="E27" s="52"/>
    </row>
    <row r="28" spans="1:5" ht="13.5">
      <c r="A28" s="38" t="s">
        <v>230</v>
      </c>
      <c r="B28" s="1">
        <v>11</v>
      </c>
      <c r="C28" s="1" t="s">
        <v>5</v>
      </c>
      <c r="D28" s="2">
        <f>B28/B57</f>
        <v>0.020446096654275093</v>
      </c>
      <c r="E28" s="52"/>
    </row>
    <row r="29" spans="1:5" ht="13.5">
      <c r="A29" s="35" t="s">
        <v>82</v>
      </c>
      <c r="B29" s="1">
        <v>5</v>
      </c>
      <c r="C29" s="1" t="s">
        <v>5</v>
      </c>
      <c r="D29" s="2">
        <f>B29/B57</f>
        <v>0.00929368029739777</v>
      </c>
      <c r="E29" s="52"/>
    </row>
    <row r="30" spans="1:5" ht="13.5">
      <c r="A30" s="39" t="s">
        <v>157</v>
      </c>
      <c r="B30" s="1">
        <v>3</v>
      </c>
      <c r="C30" s="1" t="s">
        <v>5</v>
      </c>
      <c r="D30" s="2">
        <f>B30/B57</f>
        <v>0.0055762081784386614</v>
      </c>
      <c r="E30" s="52"/>
    </row>
    <row r="31" spans="1:5" ht="13.5">
      <c r="A31" s="37" t="s">
        <v>219</v>
      </c>
      <c r="B31" s="1">
        <v>10</v>
      </c>
      <c r="C31" s="1" t="s">
        <v>5</v>
      </c>
      <c r="D31" s="2">
        <f>B31/B57</f>
        <v>0.01858736059479554</v>
      </c>
      <c r="E31" s="52"/>
    </row>
    <row r="32" spans="1:5" ht="13.5">
      <c r="A32" s="35" t="s">
        <v>221</v>
      </c>
      <c r="B32" s="1">
        <v>5</v>
      </c>
      <c r="C32" s="1" t="s">
        <v>5</v>
      </c>
      <c r="D32" s="2">
        <f>B32/B57</f>
        <v>0.00929368029739777</v>
      </c>
      <c r="E32" s="52"/>
    </row>
    <row r="33" spans="1:5" ht="13.5">
      <c r="A33" s="37" t="s">
        <v>80</v>
      </c>
      <c r="B33" s="1">
        <v>2</v>
      </c>
      <c r="C33" s="1" t="s">
        <v>5</v>
      </c>
      <c r="D33" s="2">
        <f>B33/B57</f>
        <v>0.0037174721189591076</v>
      </c>
      <c r="E33" s="52"/>
    </row>
    <row r="34" spans="1:5" ht="13.5">
      <c r="A34" s="35" t="s">
        <v>101</v>
      </c>
      <c r="B34" s="1">
        <v>7</v>
      </c>
      <c r="C34" s="1" t="s">
        <v>5</v>
      </c>
      <c r="D34" s="2">
        <f>B34/B57</f>
        <v>0.013011152416356878</v>
      </c>
      <c r="E34" s="52"/>
    </row>
    <row r="35" spans="1:5" ht="13.5">
      <c r="A35" s="36" t="s">
        <v>139</v>
      </c>
      <c r="B35" s="1">
        <v>1</v>
      </c>
      <c r="C35" s="1" t="s">
        <v>184</v>
      </c>
      <c r="D35" s="2">
        <f>B35/B57</f>
        <v>0.0018587360594795538</v>
      </c>
      <c r="E35" s="52">
        <f>SUM(B35:B49)/B57</f>
        <v>0.05204460966542751</v>
      </c>
    </row>
    <row r="36" spans="1:5" ht="13.5">
      <c r="A36" s="35" t="s">
        <v>204</v>
      </c>
      <c r="B36" s="1">
        <v>4</v>
      </c>
      <c r="C36" s="1" t="s">
        <v>75</v>
      </c>
      <c r="D36" s="2">
        <f>B36/B57</f>
        <v>0.007434944237918215</v>
      </c>
      <c r="E36" s="52"/>
    </row>
    <row r="37" spans="1:5" ht="13.5">
      <c r="A37" s="35" t="s">
        <v>231</v>
      </c>
      <c r="B37" s="1">
        <v>1</v>
      </c>
      <c r="C37" s="1" t="s">
        <v>75</v>
      </c>
      <c r="D37" s="2">
        <f>B37/B57</f>
        <v>0.0018587360594795538</v>
      </c>
      <c r="E37" s="52"/>
    </row>
    <row r="38" spans="1:5" ht="13.5">
      <c r="A38" s="35" t="s">
        <v>180</v>
      </c>
      <c r="B38" s="1">
        <v>2</v>
      </c>
      <c r="C38" s="1" t="s">
        <v>75</v>
      </c>
      <c r="D38" s="2">
        <f>B38/B57</f>
        <v>0.0037174721189591076</v>
      </c>
      <c r="E38" s="52"/>
    </row>
    <row r="39" spans="1:5" ht="13.5">
      <c r="A39" s="35" t="s">
        <v>181</v>
      </c>
      <c r="B39" s="1">
        <v>1</v>
      </c>
      <c r="C39" s="1" t="s">
        <v>150</v>
      </c>
      <c r="D39" s="2">
        <f>B39/B57</f>
        <v>0.0018587360594795538</v>
      </c>
      <c r="E39" s="52"/>
    </row>
    <row r="40" spans="1:5" ht="13.5">
      <c r="A40" s="35" t="s">
        <v>182</v>
      </c>
      <c r="B40" s="1">
        <v>1</v>
      </c>
      <c r="C40" s="1" t="s">
        <v>75</v>
      </c>
      <c r="D40" s="2">
        <f>B40/B57</f>
        <v>0.0018587360594795538</v>
      </c>
      <c r="E40" s="52"/>
    </row>
    <row r="41" spans="1:5" ht="13.5">
      <c r="A41" s="35" t="s">
        <v>183</v>
      </c>
      <c r="B41" s="1">
        <v>1</v>
      </c>
      <c r="C41" s="1" t="s">
        <v>75</v>
      </c>
      <c r="D41" s="2">
        <f>B41/B57</f>
        <v>0.0018587360594795538</v>
      </c>
      <c r="E41" s="52"/>
    </row>
    <row r="42" spans="1:5" ht="13.5">
      <c r="A42" s="35" t="s">
        <v>126</v>
      </c>
      <c r="B42" s="1">
        <v>3</v>
      </c>
      <c r="C42" s="1" t="s">
        <v>75</v>
      </c>
      <c r="D42" s="2">
        <f>B42/B57</f>
        <v>0.0055762081784386614</v>
      </c>
      <c r="E42" s="52"/>
    </row>
    <row r="43" spans="1:5" ht="13.5">
      <c r="A43" s="35" t="s">
        <v>125</v>
      </c>
      <c r="B43" s="1">
        <v>2</v>
      </c>
      <c r="C43" s="1" t="s">
        <v>75</v>
      </c>
      <c r="D43" s="2">
        <f>B43/B57</f>
        <v>0.0037174721189591076</v>
      </c>
      <c r="E43" s="52"/>
    </row>
    <row r="44" spans="1:5" ht="13.5">
      <c r="A44" s="35" t="s">
        <v>127</v>
      </c>
      <c r="B44" s="1">
        <v>1</v>
      </c>
      <c r="C44" s="1" t="s">
        <v>75</v>
      </c>
      <c r="D44" s="2">
        <f>B44/B57</f>
        <v>0.0018587360594795538</v>
      </c>
      <c r="E44" s="52"/>
    </row>
    <row r="45" spans="1:5" ht="13.5">
      <c r="A45" s="35" t="s">
        <v>164</v>
      </c>
      <c r="B45" s="1">
        <v>1</v>
      </c>
      <c r="C45" s="1" t="s">
        <v>75</v>
      </c>
      <c r="D45" s="2">
        <f>B45/B57</f>
        <v>0.0018587360594795538</v>
      </c>
      <c r="E45" s="52"/>
    </row>
    <row r="46" spans="1:5" ht="13.5">
      <c r="A46" s="35" t="s">
        <v>128</v>
      </c>
      <c r="B46" s="1">
        <v>3</v>
      </c>
      <c r="C46" s="1" t="s">
        <v>75</v>
      </c>
      <c r="D46" s="2">
        <f>B46/B57</f>
        <v>0.0055762081784386614</v>
      </c>
      <c r="E46" s="52"/>
    </row>
    <row r="47" spans="1:5" ht="13.5">
      <c r="A47" s="35" t="s">
        <v>98</v>
      </c>
      <c r="B47" s="1">
        <v>2</v>
      </c>
      <c r="C47" s="1" t="s">
        <v>75</v>
      </c>
      <c r="D47" s="2">
        <f>B47/B57</f>
        <v>0.0037174721189591076</v>
      </c>
      <c r="E47" s="52"/>
    </row>
    <row r="48" spans="1:5" ht="13.5">
      <c r="A48" s="35" t="s">
        <v>48</v>
      </c>
      <c r="B48" s="1">
        <v>4</v>
      </c>
      <c r="C48" s="1" t="s">
        <v>103</v>
      </c>
      <c r="D48" s="2">
        <f>B48/B57</f>
        <v>0.007434944237918215</v>
      </c>
      <c r="E48" s="52"/>
    </row>
    <row r="49" spans="1:5" ht="13.5">
      <c r="A49" s="37" t="s">
        <v>96</v>
      </c>
      <c r="B49" s="1">
        <v>1</v>
      </c>
      <c r="C49" s="1" t="s">
        <v>150</v>
      </c>
      <c r="D49" s="2">
        <f>B49/B57</f>
        <v>0.0018587360594795538</v>
      </c>
      <c r="E49" s="52"/>
    </row>
    <row r="50" spans="1:5" ht="13.5">
      <c r="A50" s="35" t="s">
        <v>163</v>
      </c>
      <c r="B50" s="1">
        <v>1</v>
      </c>
      <c r="C50" s="1" t="s">
        <v>76</v>
      </c>
      <c r="D50" s="2">
        <f>B50/B57</f>
        <v>0.0018587360594795538</v>
      </c>
      <c r="E50" s="2">
        <f>B50/B57</f>
        <v>0.0018587360594795538</v>
      </c>
    </row>
    <row r="51" spans="1:5" ht="13.5">
      <c r="A51" s="35" t="s">
        <v>124</v>
      </c>
      <c r="B51" s="1">
        <v>2</v>
      </c>
      <c r="C51" s="1" t="s">
        <v>149</v>
      </c>
      <c r="D51" s="2">
        <f>B51/B57</f>
        <v>0.0037174721189591076</v>
      </c>
      <c r="E51" s="2">
        <f>B51/B57</f>
        <v>0.0037174721189591076</v>
      </c>
    </row>
    <row r="52" spans="1:4" ht="13.5">
      <c r="A52" s="36" t="s">
        <v>117</v>
      </c>
      <c r="B52" s="1">
        <v>1</v>
      </c>
      <c r="D52" s="2">
        <f>B52/B57</f>
        <v>0.0018587360594795538</v>
      </c>
    </row>
    <row r="53" spans="1:4" ht="13.5">
      <c r="A53" s="36" t="s">
        <v>140</v>
      </c>
      <c r="B53" s="1">
        <v>1</v>
      </c>
      <c r="D53" s="2">
        <f>B53/B57</f>
        <v>0.0018587360594795538</v>
      </c>
    </row>
    <row r="54" spans="1:4" ht="13.5">
      <c r="A54" s="36" t="s">
        <v>130</v>
      </c>
      <c r="B54" s="1">
        <v>1</v>
      </c>
      <c r="D54" s="2">
        <f>B54/B57</f>
        <v>0.0018587360594795538</v>
      </c>
    </row>
    <row r="55" spans="1:4" ht="13.5">
      <c r="A55" s="35" t="s">
        <v>129</v>
      </c>
      <c r="B55" s="1">
        <v>1</v>
      </c>
      <c r="D55" s="2">
        <f>B55/B57</f>
        <v>0.0018587360594795538</v>
      </c>
    </row>
    <row r="56" spans="1:4" ht="13.5">
      <c r="A56" s="35" t="s">
        <v>112</v>
      </c>
      <c r="B56" s="1">
        <v>1</v>
      </c>
      <c r="D56" s="2">
        <f>B56/B57</f>
        <v>0.0018587360594795538</v>
      </c>
    </row>
    <row r="57" spans="1:2" ht="13.5">
      <c r="A57" s="1" t="s">
        <v>17</v>
      </c>
      <c r="B57" s="1">
        <f>SUM(B2:B56)</f>
        <v>538</v>
      </c>
    </row>
  </sheetData>
  <sheetProtection/>
  <mergeCells count="3">
    <mergeCell ref="E2:E7"/>
    <mergeCell ref="E8:E34"/>
    <mergeCell ref="E35:E4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selection activeCell="A47" sqref="A47"/>
    </sheetView>
  </sheetViews>
  <sheetFormatPr defaultColWidth="9.00390625" defaultRowHeight="13.5"/>
  <cols>
    <col min="1" max="1" width="52.75390625" style="35" customWidth="1"/>
    <col min="2" max="2" width="4.75390625" style="35" customWidth="1"/>
    <col min="3" max="3" width="8.50390625" style="1" bestFit="1" customWidth="1"/>
    <col min="4" max="4" width="7.875" style="2" bestFit="1" customWidth="1"/>
    <col min="5" max="5" width="9.00390625" style="34" customWidth="1"/>
  </cols>
  <sheetData>
    <row r="1" spans="1:4" ht="13.5">
      <c r="A1" s="35" t="s">
        <v>3</v>
      </c>
      <c r="B1" s="35" t="s">
        <v>1</v>
      </c>
      <c r="C1" s="1" t="s">
        <v>14</v>
      </c>
      <c r="D1" s="2" t="s">
        <v>15</v>
      </c>
    </row>
    <row r="2" spans="1:5" ht="13.5">
      <c r="A2" s="35" t="s">
        <v>4</v>
      </c>
      <c r="B2" s="64">
        <v>57</v>
      </c>
      <c r="C2" s="35" t="s">
        <v>6</v>
      </c>
      <c r="D2" s="2">
        <f>B2/B58</f>
        <v>0.1165644171779141</v>
      </c>
      <c r="E2" s="52">
        <f>SUM(B2:B7)/B58</f>
        <v>0.591002044989775</v>
      </c>
    </row>
    <row r="3" spans="1:5" ht="13.5">
      <c r="A3" s="35" t="s">
        <v>10</v>
      </c>
      <c r="B3" s="35">
        <v>39</v>
      </c>
      <c r="C3" s="35" t="s">
        <v>6</v>
      </c>
      <c r="D3" s="2">
        <f>B3/B58</f>
        <v>0.07975460122699386</v>
      </c>
      <c r="E3" s="52"/>
    </row>
    <row r="4" spans="1:5" ht="13.5">
      <c r="A4" s="35" t="s">
        <v>28</v>
      </c>
      <c r="B4" s="64">
        <v>49</v>
      </c>
      <c r="C4" s="35" t="s">
        <v>6</v>
      </c>
      <c r="D4" s="2">
        <f>B4/B58</f>
        <v>0.10020449897750511</v>
      </c>
      <c r="E4" s="52"/>
    </row>
    <row r="5" spans="1:5" ht="13.5">
      <c r="A5" s="35" t="s">
        <v>7</v>
      </c>
      <c r="B5" s="64">
        <v>38</v>
      </c>
      <c r="C5" s="35" t="s">
        <v>6</v>
      </c>
      <c r="D5" s="2">
        <f>B5/B58</f>
        <v>0.07770961145194274</v>
      </c>
      <c r="E5" s="52"/>
    </row>
    <row r="6" spans="1:5" ht="13.5">
      <c r="A6" s="35" t="s">
        <v>0</v>
      </c>
      <c r="B6" s="64">
        <v>47</v>
      </c>
      <c r="C6" s="35" t="s">
        <v>6</v>
      </c>
      <c r="D6" s="2">
        <f>B6/B58</f>
        <v>0.09611451942740286</v>
      </c>
      <c r="E6" s="52"/>
    </row>
    <row r="7" spans="1:5" ht="13.5">
      <c r="A7" s="35" t="s">
        <v>2</v>
      </c>
      <c r="B7" s="64">
        <v>59</v>
      </c>
      <c r="C7" s="35" t="s">
        <v>6</v>
      </c>
      <c r="D7" s="2">
        <f>B7/B58</f>
        <v>0.12065439672801637</v>
      </c>
      <c r="E7" s="52"/>
    </row>
    <row r="8" spans="1:5" ht="13.5">
      <c r="A8" s="35" t="s">
        <v>31</v>
      </c>
      <c r="B8" s="35">
        <v>14</v>
      </c>
      <c r="C8" s="1" t="s">
        <v>78</v>
      </c>
      <c r="D8" s="2">
        <f>B8/B58</f>
        <v>0.028629856850715747</v>
      </c>
      <c r="E8" s="52">
        <f>SUM(B8:B34)/B58</f>
        <v>0.3333333333333333</v>
      </c>
    </row>
    <row r="9" spans="1:5" ht="13.5">
      <c r="A9" s="35" t="s">
        <v>217</v>
      </c>
      <c r="B9" s="35">
        <v>2</v>
      </c>
      <c r="C9" s="1" t="s">
        <v>78</v>
      </c>
      <c r="D9" s="2">
        <f>B9/B58</f>
        <v>0.00408997955010225</v>
      </c>
      <c r="E9" s="52"/>
    </row>
    <row r="10" spans="1:5" ht="13.5">
      <c r="A10" s="35" t="s">
        <v>194</v>
      </c>
      <c r="B10" s="35">
        <v>4</v>
      </c>
      <c r="C10" s="1" t="s">
        <v>78</v>
      </c>
      <c r="D10" s="2">
        <f>B10/B58</f>
        <v>0.0081799591002045</v>
      </c>
      <c r="E10" s="52"/>
    </row>
    <row r="11" spans="1:5" ht="13.5">
      <c r="A11" s="35" t="s">
        <v>30</v>
      </c>
      <c r="B11" s="35">
        <v>3</v>
      </c>
      <c r="C11" s="1" t="s">
        <v>78</v>
      </c>
      <c r="D11" s="2">
        <f>B11/B58</f>
        <v>0.006134969325153374</v>
      </c>
      <c r="E11" s="52"/>
    </row>
    <row r="12" spans="1:5" ht="13.5">
      <c r="A12" s="35" t="s">
        <v>32</v>
      </c>
      <c r="B12" s="35">
        <v>7</v>
      </c>
      <c r="C12" s="1" t="s">
        <v>78</v>
      </c>
      <c r="D12" s="2">
        <f>B12/B58</f>
        <v>0.014314928425357873</v>
      </c>
      <c r="E12" s="52"/>
    </row>
    <row r="13" spans="1:5" ht="13.5">
      <c r="A13" s="35" t="s">
        <v>29</v>
      </c>
      <c r="B13" s="35">
        <v>4</v>
      </c>
      <c r="C13" s="1" t="s">
        <v>78</v>
      </c>
      <c r="D13" s="2">
        <f>B13/B58</f>
        <v>0.0081799591002045</v>
      </c>
      <c r="E13" s="52"/>
    </row>
    <row r="14" spans="1:5" ht="13.5">
      <c r="A14" s="35" t="s">
        <v>104</v>
      </c>
      <c r="B14" s="35">
        <v>5</v>
      </c>
      <c r="C14" s="1" t="s">
        <v>78</v>
      </c>
      <c r="D14" s="2">
        <f>B14/B58</f>
        <v>0.010224948875255624</v>
      </c>
      <c r="E14" s="52"/>
    </row>
    <row r="15" spans="1:5" ht="13.5">
      <c r="A15" s="51" t="s">
        <v>131</v>
      </c>
      <c r="B15" s="35">
        <v>5</v>
      </c>
      <c r="C15" s="1" t="s">
        <v>78</v>
      </c>
      <c r="D15" s="2">
        <f>B15/B58</f>
        <v>0.010224948875255624</v>
      </c>
      <c r="E15" s="52"/>
    </row>
    <row r="16" spans="1:5" ht="13.5">
      <c r="A16" s="35" t="s">
        <v>83</v>
      </c>
      <c r="B16" s="64">
        <v>11</v>
      </c>
      <c r="C16" s="1" t="s">
        <v>78</v>
      </c>
      <c r="D16" s="2">
        <f>B16/B58</f>
        <v>0.022494887525562373</v>
      </c>
      <c r="E16" s="52"/>
    </row>
    <row r="17" spans="1:5" ht="13.5">
      <c r="A17" s="51" t="s">
        <v>162</v>
      </c>
      <c r="B17" s="35">
        <v>2</v>
      </c>
      <c r="C17" s="1" t="s">
        <v>5</v>
      </c>
      <c r="D17" s="2">
        <f>B17/B58</f>
        <v>0.00408997955010225</v>
      </c>
      <c r="E17" s="52"/>
    </row>
    <row r="18" spans="1:5" ht="13.5">
      <c r="A18" s="35" t="s">
        <v>210</v>
      </c>
      <c r="B18" s="35">
        <v>3</v>
      </c>
      <c r="C18" s="1" t="s">
        <v>78</v>
      </c>
      <c r="D18" s="2">
        <f>B18/B58</f>
        <v>0.006134969325153374</v>
      </c>
      <c r="E18" s="52"/>
    </row>
    <row r="19" spans="1:5" ht="13.5">
      <c r="A19" s="35" t="s">
        <v>211</v>
      </c>
      <c r="B19" s="64">
        <v>8</v>
      </c>
      <c r="C19" s="1" t="s">
        <v>78</v>
      </c>
      <c r="D19" s="2">
        <f>B19/B58</f>
        <v>0.016359918200409</v>
      </c>
      <c r="E19" s="52"/>
    </row>
    <row r="20" spans="1:5" ht="13.5">
      <c r="A20" s="35" t="s">
        <v>212</v>
      </c>
      <c r="B20" s="35">
        <v>11</v>
      </c>
      <c r="C20" s="1" t="s">
        <v>78</v>
      </c>
      <c r="D20" s="2">
        <f>B20/B58</f>
        <v>0.022494887525562373</v>
      </c>
      <c r="E20" s="52"/>
    </row>
    <row r="21" spans="1:5" ht="13.5">
      <c r="A21" s="35" t="s">
        <v>213</v>
      </c>
      <c r="B21" s="35">
        <v>6</v>
      </c>
      <c r="C21" s="1" t="s">
        <v>78</v>
      </c>
      <c r="D21" s="2">
        <f>B21/B58</f>
        <v>0.012269938650306749</v>
      </c>
      <c r="E21" s="52"/>
    </row>
    <row r="22" spans="1:5" ht="13.5">
      <c r="A22" s="35" t="s">
        <v>214</v>
      </c>
      <c r="B22" s="35">
        <v>6</v>
      </c>
      <c r="C22" s="1" t="s">
        <v>78</v>
      </c>
      <c r="D22" s="2">
        <f>B22/B58</f>
        <v>0.012269938650306749</v>
      </c>
      <c r="E22" s="52"/>
    </row>
    <row r="23" spans="1:5" ht="13.5">
      <c r="A23" s="35" t="s">
        <v>215</v>
      </c>
      <c r="B23" s="64">
        <v>5</v>
      </c>
      <c r="C23" s="1" t="s">
        <v>78</v>
      </c>
      <c r="D23" s="2">
        <f>B23/B58</f>
        <v>0.010224948875255624</v>
      </c>
      <c r="E23" s="52"/>
    </row>
    <row r="24" spans="1:5" ht="13.5">
      <c r="A24" s="35" t="s">
        <v>216</v>
      </c>
      <c r="B24" s="35">
        <v>5</v>
      </c>
      <c r="C24" s="1" t="s">
        <v>78</v>
      </c>
      <c r="D24" s="2">
        <f>B24/B58</f>
        <v>0.010224948875255624</v>
      </c>
      <c r="E24" s="52"/>
    </row>
    <row r="25" spans="1:5" ht="13.5">
      <c r="A25" s="35" t="s">
        <v>114</v>
      </c>
      <c r="B25" s="64">
        <v>4</v>
      </c>
      <c r="C25" s="1" t="s">
        <v>78</v>
      </c>
      <c r="D25" s="2">
        <f>B25/B58</f>
        <v>0.0081799591002045</v>
      </c>
      <c r="E25" s="52"/>
    </row>
    <row r="26" spans="1:5" ht="13.5">
      <c r="A26" s="35" t="s">
        <v>115</v>
      </c>
      <c r="B26" s="35">
        <v>6</v>
      </c>
      <c r="C26" s="1" t="s">
        <v>78</v>
      </c>
      <c r="D26" s="2">
        <f>B26/B58</f>
        <v>0.012269938650306749</v>
      </c>
      <c r="E26" s="52"/>
    </row>
    <row r="27" spans="1:5" ht="13.5">
      <c r="A27" s="35" t="s">
        <v>35</v>
      </c>
      <c r="B27" s="35">
        <v>8</v>
      </c>
      <c r="C27" s="1" t="s">
        <v>78</v>
      </c>
      <c r="D27" s="2">
        <f>B27/B58</f>
        <v>0.016359918200409</v>
      </c>
      <c r="E27" s="52"/>
    </row>
    <row r="28" spans="1:5" ht="13.5">
      <c r="A28" s="35" t="s">
        <v>45</v>
      </c>
      <c r="B28" s="64">
        <v>11</v>
      </c>
      <c r="C28" s="1" t="s">
        <v>78</v>
      </c>
      <c r="D28" s="2">
        <f>B28/B58</f>
        <v>0.022494887525562373</v>
      </c>
      <c r="E28" s="52"/>
    </row>
    <row r="29" spans="1:5" ht="13.5">
      <c r="A29" s="35" t="s">
        <v>36</v>
      </c>
      <c r="B29" s="35">
        <v>8</v>
      </c>
      <c r="C29" s="1" t="s">
        <v>78</v>
      </c>
      <c r="D29" s="2">
        <f>B29/B58</f>
        <v>0.016359918200409</v>
      </c>
      <c r="E29" s="52"/>
    </row>
    <row r="30" spans="1:5" ht="13.5">
      <c r="A30" s="35" t="s">
        <v>82</v>
      </c>
      <c r="B30" s="35">
        <v>3</v>
      </c>
      <c r="C30" s="1" t="s">
        <v>78</v>
      </c>
      <c r="D30" s="2">
        <f>B30/B58</f>
        <v>0.006134969325153374</v>
      </c>
      <c r="E30" s="52"/>
    </row>
    <row r="31" spans="1:5" ht="13.5">
      <c r="A31" s="37" t="s">
        <v>219</v>
      </c>
      <c r="B31" s="35">
        <v>5</v>
      </c>
      <c r="C31" s="1" t="s">
        <v>78</v>
      </c>
      <c r="D31" s="2">
        <f>B31/B58</f>
        <v>0.010224948875255624</v>
      </c>
      <c r="E31" s="52"/>
    </row>
    <row r="32" spans="1:5" ht="13.5">
      <c r="A32" s="35" t="s">
        <v>221</v>
      </c>
      <c r="B32" s="35">
        <v>8</v>
      </c>
      <c r="C32" s="1" t="s">
        <v>78</v>
      </c>
      <c r="D32" s="2">
        <f>B32/B58</f>
        <v>0.016359918200409</v>
      </c>
      <c r="E32" s="52"/>
    </row>
    <row r="33" spans="1:5" ht="13.5">
      <c r="A33" s="37" t="s">
        <v>80</v>
      </c>
      <c r="B33" s="35">
        <v>6</v>
      </c>
      <c r="C33" s="1" t="s">
        <v>78</v>
      </c>
      <c r="D33" s="2">
        <f>B33/B58</f>
        <v>0.012269938650306749</v>
      </c>
      <c r="E33" s="52"/>
    </row>
    <row r="34" spans="1:5" ht="13.5">
      <c r="A34" s="35" t="s">
        <v>101</v>
      </c>
      <c r="B34" s="35">
        <v>3</v>
      </c>
      <c r="C34" s="1" t="s">
        <v>78</v>
      </c>
      <c r="D34" s="2">
        <f>B34/B58</f>
        <v>0.006134969325153374</v>
      </c>
      <c r="E34" s="52"/>
    </row>
    <row r="35" spans="1:5" ht="13.5">
      <c r="A35" s="37" t="s">
        <v>179</v>
      </c>
      <c r="B35" s="35">
        <v>2</v>
      </c>
      <c r="C35" s="1" t="s">
        <v>184</v>
      </c>
      <c r="D35" s="2">
        <f>B35/B58</f>
        <v>0.00408997955010225</v>
      </c>
      <c r="E35" s="52">
        <f>SUM(B35:B47)/B58</f>
        <v>0.06339468302658487</v>
      </c>
    </row>
    <row r="36" spans="1:5" ht="13.5">
      <c r="A36" s="35" t="s">
        <v>133</v>
      </c>
      <c r="B36" s="35">
        <v>2</v>
      </c>
      <c r="C36" s="1" t="s">
        <v>103</v>
      </c>
      <c r="D36" s="2">
        <f>B36/B58</f>
        <v>0.00408997955010225</v>
      </c>
      <c r="E36" s="52"/>
    </row>
    <row r="37" spans="1:5" ht="13.5">
      <c r="A37" s="35" t="s">
        <v>204</v>
      </c>
      <c r="B37" s="35">
        <v>3</v>
      </c>
      <c r="C37" s="1" t="s">
        <v>75</v>
      </c>
      <c r="D37" s="2">
        <f>B37/B58</f>
        <v>0.006134969325153374</v>
      </c>
      <c r="E37" s="52"/>
    </row>
    <row r="38" spans="1:5" ht="13.5">
      <c r="A38" s="35" t="s">
        <v>196</v>
      </c>
      <c r="B38" s="35">
        <v>2</v>
      </c>
      <c r="C38" s="1" t="s">
        <v>197</v>
      </c>
      <c r="D38" s="2">
        <f>B38/B58</f>
        <v>0.00408997955010225</v>
      </c>
      <c r="E38" s="52"/>
    </row>
    <row r="39" spans="1:5" ht="13.5">
      <c r="A39" s="35" t="s">
        <v>183</v>
      </c>
      <c r="B39" s="35">
        <v>2</v>
      </c>
      <c r="C39" s="1" t="s">
        <v>75</v>
      </c>
      <c r="D39" s="2">
        <f>B39/B58</f>
        <v>0.00408997955010225</v>
      </c>
      <c r="E39" s="52"/>
    </row>
    <row r="40" spans="1:5" ht="13.5">
      <c r="A40" s="35" t="s">
        <v>185</v>
      </c>
      <c r="B40" s="35">
        <v>4</v>
      </c>
      <c r="C40" s="1" t="s">
        <v>75</v>
      </c>
      <c r="D40" s="2">
        <f>B40/B58</f>
        <v>0.0081799591002045</v>
      </c>
      <c r="E40" s="52"/>
    </row>
    <row r="41" spans="1:5" ht="13.5">
      <c r="A41" s="35" t="s">
        <v>207</v>
      </c>
      <c r="B41" s="35">
        <v>1</v>
      </c>
      <c r="C41" s="1" t="s">
        <v>75</v>
      </c>
      <c r="D41" s="2">
        <f>B41/B58</f>
        <v>0.002044989775051125</v>
      </c>
      <c r="E41" s="52"/>
    </row>
    <row r="42" spans="1:5" ht="13.5">
      <c r="A42" s="35" t="s">
        <v>186</v>
      </c>
      <c r="B42" s="35">
        <v>3</v>
      </c>
      <c r="C42" s="1" t="s">
        <v>75</v>
      </c>
      <c r="D42" s="2">
        <f>B42/B58</f>
        <v>0.006134969325153374</v>
      </c>
      <c r="E42" s="52"/>
    </row>
    <row r="43" spans="1:5" ht="13.5">
      <c r="A43" s="64" t="s">
        <v>110</v>
      </c>
      <c r="B43" s="35">
        <v>1</v>
      </c>
      <c r="C43" s="1" t="s">
        <v>75</v>
      </c>
      <c r="D43" s="2">
        <f>B43/B58</f>
        <v>0.002044989775051125</v>
      </c>
      <c r="E43" s="52"/>
    </row>
    <row r="44" spans="1:5" ht="13.5">
      <c r="A44" s="35" t="s">
        <v>85</v>
      </c>
      <c r="B44" s="35">
        <v>7</v>
      </c>
      <c r="C44" s="1" t="s">
        <v>75</v>
      </c>
      <c r="D44" s="2">
        <f>B44/B58</f>
        <v>0.014314928425357873</v>
      </c>
      <c r="E44" s="52"/>
    </row>
    <row r="45" spans="1:5" ht="13.5">
      <c r="A45" s="35" t="s">
        <v>86</v>
      </c>
      <c r="B45" s="35">
        <v>2</v>
      </c>
      <c r="C45" s="1" t="s">
        <v>75</v>
      </c>
      <c r="D45" s="2">
        <f>B45/B58</f>
        <v>0.00408997955010225</v>
      </c>
      <c r="E45" s="52"/>
    </row>
    <row r="46" spans="1:5" ht="13.5">
      <c r="A46" s="35" t="s">
        <v>97</v>
      </c>
      <c r="B46" s="35">
        <v>1</v>
      </c>
      <c r="C46" s="1" t="s">
        <v>75</v>
      </c>
      <c r="D46" s="2">
        <f>B46/B58</f>
        <v>0.002044989775051125</v>
      </c>
      <c r="E46" s="52"/>
    </row>
    <row r="47" spans="1:5" ht="13.5">
      <c r="A47" s="64" t="s">
        <v>79</v>
      </c>
      <c r="B47" s="35">
        <v>1</v>
      </c>
      <c r="C47" s="1" t="s">
        <v>75</v>
      </c>
      <c r="D47" s="2">
        <f>B47/B58</f>
        <v>0.002044989775051125</v>
      </c>
      <c r="E47" s="52"/>
    </row>
    <row r="48" spans="1:5" ht="13.5">
      <c r="A48" s="35" t="s">
        <v>233</v>
      </c>
      <c r="B48" s="35">
        <v>1</v>
      </c>
      <c r="C48" s="1" t="s">
        <v>76</v>
      </c>
      <c r="D48" s="2">
        <f>B48/B58</f>
        <v>0.002044989775051125</v>
      </c>
      <c r="E48" s="52">
        <f>SUM(B48:B51)/B58</f>
        <v>0.00408997955010225</v>
      </c>
    </row>
    <row r="49" spans="1:5" ht="13.5">
      <c r="A49" s="35" t="s">
        <v>132</v>
      </c>
      <c r="B49" s="35">
        <v>1</v>
      </c>
      <c r="C49" s="1" t="s">
        <v>76</v>
      </c>
      <c r="D49" s="2">
        <f>B49/B58</f>
        <v>0.002044989775051125</v>
      </c>
      <c r="E49" s="52"/>
    </row>
    <row r="50" spans="1:5" ht="13.5">
      <c r="A50" s="35" t="s">
        <v>187</v>
      </c>
      <c r="B50" s="35">
        <v>0</v>
      </c>
      <c r="C50" s="1" t="s">
        <v>76</v>
      </c>
      <c r="D50" s="2">
        <f>B50/B58</f>
        <v>0</v>
      </c>
      <c r="E50" s="52"/>
    </row>
    <row r="51" spans="1:5" ht="13.5">
      <c r="A51" s="35" t="s">
        <v>188</v>
      </c>
      <c r="B51" s="35">
        <v>0</v>
      </c>
      <c r="C51" s="1" t="s">
        <v>76</v>
      </c>
      <c r="D51" s="2">
        <f>B51/B58</f>
        <v>0</v>
      </c>
      <c r="E51" s="52"/>
    </row>
    <row r="52" spans="1:5" ht="13.5">
      <c r="A52" s="35" t="s">
        <v>177</v>
      </c>
      <c r="B52" s="35">
        <v>1</v>
      </c>
      <c r="C52" s="1" t="s">
        <v>149</v>
      </c>
      <c r="D52" s="2">
        <f>B52/B58</f>
        <v>0.002044989775051125</v>
      </c>
      <c r="E52" s="52">
        <f>SUM(B52:B54)/B58</f>
        <v>0.002044989775051125</v>
      </c>
    </row>
    <row r="53" spans="1:5" ht="13.5">
      <c r="A53" s="35" t="s">
        <v>189</v>
      </c>
      <c r="B53" s="35">
        <v>0</v>
      </c>
      <c r="C53" s="1" t="s">
        <v>149</v>
      </c>
      <c r="D53" s="2">
        <f>B53/B58</f>
        <v>0</v>
      </c>
      <c r="E53" s="52"/>
    </row>
    <row r="54" spans="1:5" ht="13.5">
      <c r="A54" s="35" t="s">
        <v>190</v>
      </c>
      <c r="B54" s="35">
        <v>0</v>
      </c>
      <c r="C54" s="1" t="s">
        <v>149</v>
      </c>
      <c r="D54" s="2">
        <f>B54/B58</f>
        <v>0</v>
      </c>
      <c r="E54" s="52"/>
    </row>
    <row r="55" spans="1:5" ht="13.5">
      <c r="A55" s="37" t="s">
        <v>135</v>
      </c>
      <c r="B55" s="35">
        <v>2</v>
      </c>
      <c r="D55" s="2">
        <f>B55/B58</f>
        <v>0.00408997955010225</v>
      </c>
      <c r="E55" s="2"/>
    </row>
    <row r="56" spans="1:4" ht="13.5">
      <c r="A56" s="35" t="s">
        <v>156</v>
      </c>
      <c r="B56" s="35">
        <v>0</v>
      </c>
      <c r="D56" s="2">
        <f>B56/B58</f>
        <v>0</v>
      </c>
    </row>
    <row r="57" spans="1:4" ht="13.5">
      <c r="A57" s="35" t="s">
        <v>134</v>
      </c>
      <c r="B57" s="35">
        <v>1</v>
      </c>
      <c r="D57" s="2">
        <f>B57/B58</f>
        <v>0.002044989775051125</v>
      </c>
    </row>
    <row r="58" spans="1:2" ht="13.5">
      <c r="A58" s="35" t="s">
        <v>17</v>
      </c>
      <c r="B58" s="35">
        <f>SUM(B2:B57)</f>
        <v>489</v>
      </c>
    </row>
  </sheetData>
  <sheetProtection/>
  <mergeCells count="5">
    <mergeCell ref="E52:E54"/>
    <mergeCell ref="E2:E7"/>
    <mergeCell ref="E8:E34"/>
    <mergeCell ref="E48:E51"/>
    <mergeCell ref="E35:E4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7.25390625" style="0" customWidth="1"/>
    <col min="2" max="2" width="10.625" style="1" customWidth="1"/>
    <col min="3" max="3" width="3.625" style="1" customWidth="1"/>
    <col min="4" max="4" width="6.25390625" style="2" customWidth="1"/>
    <col min="6" max="6" width="11.875" style="1" customWidth="1"/>
    <col min="7" max="7" width="7.00390625" style="4" customWidth="1"/>
    <col min="8" max="8" width="5.875" style="2" bestFit="1" customWidth="1"/>
    <col min="9" max="9" width="8.00390625" style="2" customWidth="1"/>
    <col min="10" max="10" width="8.375" style="0" customWidth="1"/>
  </cols>
  <sheetData>
    <row r="1" spans="1:9" ht="14.25" thickBot="1">
      <c r="A1" s="55" t="s">
        <v>18</v>
      </c>
      <c r="B1" s="26" t="s">
        <v>33</v>
      </c>
      <c r="C1" s="5">
        <v>5</v>
      </c>
      <c r="D1" s="6">
        <f>C1/H26</f>
        <v>0.014619883040935672</v>
      </c>
      <c r="E1" s="57" t="s">
        <v>21</v>
      </c>
      <c r="F1" s="16" t="s">
        <v>63</v>
      </c>
      <c r="G1" s="47">
        <v>8</v>
      </c>
      <c r="H1" s="6">
        <f>G1/H26</f>
        <v>0.023391812865497075</v>
      </c>
      <c r="I1" s="44"/>
    </row>
    <row r="2" spans="1:9" ht="14.25" thickBot="1">
      <c r="A2" s="55"/>
      <c r="B2" s="25" t="s">
        <v>49</v>
      </c>
      <c r="C2" s="7">
        <v>15</v>
      </c>
      <c r="D2" s="8">
        <f>C2/H26</f>
        <v>0.043859649122807015</v>
      </c>
      <c r="E2" s="57"/>
      <c r="F2" s="1" t="s">
        <v>64</v>
      </c>
      <c r="G2" s="9">
        <v>9</v>
      </c>
      <c r="H2" s="8">
        <f>G2/H26</f>
        <v>0.02631578947368421</v>
      </c>
      <c r="I2" s="44"/>
    </row>
    <row r="3" spans="1:9" ht="14.25" thickBot="1">
      <c r="A3" s="55"/>
      <c r="B3" s="25" t="s">
        <v>8</v>
      </c>
      <c r="C3" s="7">
        <v>14</v>
      </c>
      <c r="D3" s="8">
        <f>C3/H26</f>
        <v>0.04093567251461988</v>
      </c>
      <c r="E3" s="57"/>
      <c r="F3" s="25" t="s">
        <v>65</v>
      </c>
      <c r="G3" s="9">
        <v>12</v>
      </c>
      <c r="H3" s="8">
        <f>G3/H26</f>
        <v>0.03508771929824561</v>
      </c>
      <c r="I3" s="44"/>
    </row>
    <row r="4" spans="1:9" ht="14.25" thickBot="1">
      <c r="A4" s="55"/>
      <c r="B4" s="25" t="s">
        <v>57</v>
      </c>
      <c r="C4" s="7">
        <v>10</v>
      </c>
      <c r="D4" s="8">
        <f>C4/H26</f>
        <v>0.029239766081871343</v>
      </c>
      <c r="E4" s="57"/>
      <c r="F4" s="25" t="s">
        <v>46</v>
      </c>
      <c r="G4" s="9">
        <v>7</v>
      </c>
      <c r="H4" s="8">
        <f>G4/H26</f>
        <v>0.02046783625730994</v>
      </c>
      <c r="I4" s="44"/>
    </row>
    <row r="5" spans="1:9" ht="14.25" thickBot="1">
      <c r="A5" s="55"/>
      <c r="B5" s="25" t="s">
        <v>59</v>
      </c>
      <c r="C5" s="7">
        <v>3</v>
      </c>
      <c r="D5" s="8">
        <f>C5/H26</f>
        <v>0.008771929824561403</v>
      </c>
      <c r="E5" s="57"/>
      <c r="F5" s="25" t="s">
        <v>25</v>
      </c>
      <c r="G5" s="9">
        <v>8</v>
      </c>
      <c r="H5" s="8">
        <f>G5/H26</f>
        <v>0.023391812865497075</v>
      </c>
      <c r="I5" s="44"/>
    </row>
    <row r="6" spans="1:9" ht="14.25" thickBot="1">
      <c r="A6" s="55"/>
      <c r="B6" s="31" t="s">
        <v>147</v>
      </c>
      <c r="C6" s="7">
        <v>6</v>
      </c>
      <c r="D6" s="8">
        <f>C6/H26</f>
        <v>0.017543859649122806</v>
      </c>
      <c r="E6" s="57"/>
      <c r="F6" s="25" t="s">
        <v>58</v>
      </c>
      <c r="G6" s="48">
        <v>10</v>
      </c>
      <c r="H6" s="8">
        <f>G6/H26</f>
        <v>0.029239766081871343</v>
      </c>
      <c r="I6" s="44"/>
    </row>
    <row r="7" spans="1:9" ht="14.25" thickBot="1">
      <c r="A7" s="55"/>
      <c r="B7" s="25" t="s">
        <v>61</v>
      </c>
      <c r="C7" s="7">
        <v>12</v>
      </c>
      <c r="D7" s="8">
        <f>C7/H26</f>
        <v>0.03508771929824561</v>
      </c>
      <c r="E7" s="57"/>
      <c r="F7" s="25" t="s">
        <v>55</v>
      </c>
      <c r="G7" s="9">
        <v>4</v>
      </c>
      <c r="H7" s="8">
        <f>G7/H26</f>
        <v>0.011695906432748537</v>
      </c>
      <c r="I7" s="44"/>
    </row>
    <row r="8" spans="1:9" ht="14.25" thickBot="1">
      <c r="A8" s="55"/>
      <c r="B8" s="25" t="s">
        <v>34</v>
      </c>
      <c r="C8" s="7">
        <v>9</v>
      </c>
      <c r="D8" s="8">
        <f>C8/H26</f>
        <v>0.02631578947368421</v>
      </c>
      <c r="E8" s="57"/>
      <c r="F8" s="25" t="s">
        <v>9</v>
      </c>
      <c r="G8" s="9">
        <v>16</v>
      </c>
      <c r="H8" s="8">
        <f>G8/H26</f>
        <v>0.04678362573099415</v>
      </c>
      <c r="I8" s="44"/>
    </row>
    <row r="9" spans="1:9" ht="14.25" thickBot="1">
      <c r="A9" s="55"/>
      <c r="B9" s="25" t="s">
        <v>60</v>
      </c>
      <c r="C9" s="7">
        <v>13</v>
      </c>
      <c r="D9" s="8">
        <f>C9/H26</f>
        <v>0.038011695906432746</v>
      </c>
      <c r="E9" s="57"/>
      <c r="F9" s="41" t="s">
        <v>142</v>
      </c>
      <c r="G9" s="19">
        <v>8</v>
      </c>
      <c r="H9" s="20">
        <f>G9/H26</f>
        <v>0.023391812865497075</v>
      </c>
      <c r="I9" s="44"/>
    </row>
    <row r="10" spans="1:9" ht="13.5" customHeight="1" thickBot="1">
      <c r="A10" s="55"/>
      <c r="B10" s="1" t="s">
        <v>47</v>
      </c>
      <c r="C10" s="25">
        <v>8</v>
      </c>
      <c r="D10" s="8">
        <f>C10/H26</f>
        <v>0.023391812865497075</v>
      </c>
      <c r="E10" s="57"/>
      <c r="F10" s="25" t="s">
        <v>52</v>
      </c>
      <c r="G10" s="9">
        <v>8</v>
      </c>
      <c r="H10" s="8">
        <f>G10/H26</f>
        <v>0.023391812865497075</v>
      </c>
      <c r="I10" s="44"/>
    </row>
    <row r="11" spans="1:9" ht="13.5" customHeight="1" thickBot="1">
      <c r="A11" s="55"/>
      <c r="B11" s="25" t="s">
        <v>27</v>
      </c>
      <c r="C11" s="7">
        <v>11</v>
      </c>
      <c r="D11" s="8">
        <f>C11/H26</f>
        <v>0.03216374269005848</v>
      </c>
      <c r="E11" s="57"/>
      <c r="F11" s="25" t="s">
        <v>26</v>
      </c>
      <c r="G11" s="9">
        <v>13</v>
      </c>
      <c r="H11" s="8">
        <f>G11/H26</f>
        <v>0.038011695906432746</v>
      </c>
      <c r="I11" s="44"/>
    </row>
    <row r="12" spans="1:9" ht="13.5" customHeight="1" thickBot="1">
      <c r="A12" s="55"/>
      <c r="B12" s="25" t="s">
        <v>66</v>
      </c>
      <c r="C12" s="46">
        <v>11</v>
      </c>
      <c r="D12" s="8">
        <f>C12/H26</f>
        <v>0.03216374269005848</v>
      </c>
      <c r="E12" s="57"/>
      <c r="F12" s="1" t="s">
        <v>42</v>
      </c>
      <c r="G12" s="9">
        <v>14</v>
      </c>
      <c r="H12" s="8">
        <f>G12/H26</f>
        <v>0.04093567251461988</v>
      </c>
      <c r="I12" s="44"/>
    </row>
    <row r="13" spans="1:9" ht="13.5" customHeight="1" thickBot="1">
      <c r="A13" s="55"/>
      <c r="B13" s="25" t="s">
        <v>67</v>
      </c>
      <c r="C13" s="7">
        <v>12</v>
      </c>
      <c r="D13" s="8">
        <f>C13/H26</f>
        <v>0.03508771929824561</v>
      </c>
      <c r="E13" s="58"/>
      <c r="F13" s="27" t="s">
        <v>23</v>
      </c>
      <c r="G13" s="10">
        <v>7</v>
      </c>
      <c r="H13" s="11">
        <f>G13/H26</f>
        <v>0.02046783625730994</v>
      </c>
      <c r="I13" s="44"/>
    </row>
    <row r="14" spans="1:9" ht="13.5" customHeight="1" thickBot="1" thickTop="1">
      <c r="A14" s="55"/>
      <c r="B14" s="25" t="s">
        <v>12</v>
      </c>
      <c r="C14" s="7">
        <v>11</v>
      </c>
      <c r="D14" s="8">
        <f>C14/H26</f>
        <v>0.03216374269005848</v>
      </c>
      <c r="E14" s="61" t="s">
        <v>20</v>
      </c>
      <c r="F14" s="30" t="s">
        <v>176</v>
      </c>
      <c r="G14" s="12"/>
      <c r="H14" s="13">
        <f>G14/H26</f>
        <v>0</v>
      </c>
      <c r="I14" s="44"/>
    </row>
    <row r="15" spans="1:9" ht="13.5" customHeight="1" thickBot="1">
      <c r="A15" s="56"/>
      <c r="B15" s="32" t="s">
        <v>11</v>
      </c>
      <c r="C15" s="14">
        <v>11</v>
      </c>
      <c r="D15" s="15">
        <f>C15/H26</f>
        <v>0.03216374269005848</v>
      </c>
      <c r="E15" s="62"/>
      <c r="F15" s="45" t="s">
        <v>205</v>
      </c>
      <c r="G15" s="9"/>
      <c r="H15" s="8">
        <f>G15/H26</f>
        <v>0</v>
      </c>
      <c r="I15" s="44"/>
    </row>
    <row r="16" spans="1:9" ht="13.5" customHeight="1" thickBot="1" thickTop="1">
      <c r="A16" s="59" t="s">
        <v>19</v>
      </c>
      <c r="B16" s="33" t="s">
        <v>145</v>
      </c>
      <c r="C16" s="16">
        <v>6</v>
      </c>
      <c r="D16" s="6">
        <f>C16/H26</f>
        <v>0.017543859649122806</v>
      </c>
      <c r="E16" s="63"/>
      <c r="F16" s="27"/>
      <c r="G16" s="17"/>
      <c r="H16" s="18">
        <f>G16/H26</f>
        <v>0</v>
      </c>
      <c r="I16" s="44"/>
    </row>
    <row r="17" spans="1:9" ht="13.5" customHeight="1" thickBot="1" thickTop="1">
      <c r="A17" s="60"/>
      <c r="B17" s="25" t="s">
        <v>54</v>
      </c>
      <c r="C17" s="25">
        <v>7</v>
      </c>
      <c r="D17" s="8">
        <f>C17/H26</f>
        <v>0.02046783625730994</v>
      </c>
      <c r="E17" s="53" t="s">
        <v>22</v>
      </c>
      <c r="F17" s="30"/>
      <c r="G17" s="19"/>
      <c r="H17" s="20">
        <f>G17/H26</f>
        <v>0</v>
      </c>
      <c r="I17" s="44"/>
    </row>
    <row r="18" spans="1:9" ht="14.25" thickBot="1">
      <c r="A18" s="60"/>
      <c r="B18" s="45" t="s">
        <v>192</v>
      </c>
      <c r="C18" s="25">
        <v>1</v>
      </c>
      <c r="D18" s="8">
        <f>C18/H26</f>
        <v>0.0029239766081871343</v>
      </c>
      <c r="E18" s="54"/>
      <c r="F18" s="29"/>
      <c r="G18" s="21"/>
      <c r="H18" s="15">
        <f>G18/H26</f>
        <v>0</v>
      </c>
      <c r="I18" s="44"/>
    </row>
    <row r="19" spans="1:4" ht="13.5" customHeight="1" thickBot="1">
      <c r="A19" s="60"/>
      <c r="B19" s="25" t="s">
        <v>53</v>
      </c>
      <c r="C19" s="49">
        <v>9</v>
      </c>
      <c r="D19" s="8">
        <f>C19/H26</f>
        <v>0.02631578947368421</v>
      </c>
    </row>
    <row r="20" spans="1:10" ht="13.5" customHeight="1" thickBot="1">
      <c r="A20" s="60"/>
      <c r="B20" s="28" t="s">
        <v>13</v>
      </c>
      <c r="C20" s="50">
        <v>10</v>
      </c>
      <c r="D20" s="8">
        <f>C20/H26</f>
        <v>0.029239766081871343</v>
      </c>
      <c r="G20" s="4" t="s">
        <v>44</v>
      </c>
      <c r="H20" s="2" t="s">
        <v>191</v>
      </c>
      <c r="I20" s="2" t="s">
        <v>43</v>
      </c>
      <c r="J20" s="3"/>
    </row>
    <row r="21" spans="1:9" ht="13.5" customHeight="1" thickBot="1">
      <c r="A21" s="60"/>
      <c r="B21" s="31" t="s">
        <v>143</v>
      </c>
      <c r="C21" s="1">
        <v>3</v>
      </c>
      <c r="D21" s="8">
        <f>C21/H26</f>
        <v>0.008771929824561403</v>
      </c>
      <c r="F21" s="1" t="s">
        <v>37</v>
      </c>
      <c r="G21" s="24">
        <f>SUM(C1:C15)/H26</f>
        <v>0.4415204678362573</v>
      </c>
      <c r="H21" s="4">
        <f>SUM(C1:C15)</f>
        <v>151</v>
      </c>
      <c r="I21" s="43">
        <f>H21/H26*5</f>
        <v>2.2076023391812867</v>
      </c>
    </row>
    <row r="22" spans="1:9" ht="13.5" customHeight="1" thickBot="1">
      <c r="A22" s="60"/>
      <c r="B22" s="25" t="s">
        <v>50</v>
      </c>
      <c r="C22" s="7">
        <v>6</v>
      </c>
      <c r="D22" s="8">
        <f>C22/H26</f>
        <v>0.017543859649122806</v>
      </c>
      <c r="F22" s="1" t="s">
        <v>38</v>
      </c>
      <c r="G22" s="24">
        <f>SUM(G1:G13)/H26</f>
        <v>0.36257309941520466</v>
      </c>
      <c r="H22" s="4">
        <f>SUM(G1:G13)</f>
        <v>124</v>
      </c>
      <c r="I22" s="43">
        <f>H22/H26*5</f>
        <v>1.8128654970760234</v>
      </c>
    </row>
    <row r="23" spans="1:9" ht="13.5" customHeight="1" thickBot="1">
      <c r="A23" s="60"/>
      <c r="B23" s="31" t="s">
        <v>146</v>
      </c>
      <c r="C23" s="7">
        <v>7</v>
      </c>
      <c r="D23" s="8">
        <f>C23/H26</f>
        <v>0.02046783625730994</v>
      </c>
      <c r="F23" s="1" t="s">
        <v>39</v>
      </c>
      <c r="G23" s="24">
        <f>SUM(C16:C28)/H26</f>
        <v>0.195906432748538</v>
      </c>
      <c r="H23" s="4">
        <f>SUM(C16:C28)</f>
        <v>67</v>
      </c>
      <c r="I23" s="43">
        <f>H23/H26*5</f>
        <v>0.97953216374269</v>
      </c>
    </row>
    <row r="24" spans="1:9" ht="12.75" customHeight="1" thickBot="1">
      <c r="A24" s="60"/>
      <c r="B24" s="25" t="s">
        <v>56</v>
      </c>
      <c r="C24" s="22">
        <v>4</v>
      </c>
      <c r="D24" s="8">
        <f>C24/H26</f>
        <v>0.011695906432748537</v>
      </c>
      <c r="F24" s="1" t="s">
        <v>40</v>
      </c>
      <c r="G24" s="24">
        <f>SUM(G14:G16)/H26</f>
        <v>0</v>
      </c>
      <c r="H24" s="4">
        <f>SUM(G14:G16)</f>
        <v>0</v>
      </c>
      <c r="I24" s="43">
        <f>H24/H26*5</f>
        <v>0</v>
      </c>
    </row>
    <row r="25" spans="1:9" ht="13.5" customHeight="1" thickBot="1">
      <c r="A25" s="60"/>
      <c r="B25" s="25" t="s">
        <v>24</v>
      </c>
      <c r="C25" s="22">
        <v>4</v>
      </c>
      <c r="D25" s="8">
        <f>C25/H26</f>
        <v>0.011695906432748537</v>
      </c>
      <c r="F25" s="1" t="s">
        <v>41</v>
      </c>
      <c r="G25" s="24">
        <f>SUM(G17:G18)/H26</f>
        <v>0</v>
      </c>
      <c r="H25" s="4">
        <f>SUM(G17:G18)</f>
        <v>0</v>
      </c>
      <c r="I25" s="43">
        <f>H25/H26*5</f>
        <v>0</v>
      </c>
    </row>
    <row r="26" spans="1:9" ht="13.5" customHeight="1" thickBot="1">
      <c r="A26" s="60"/>
      <c r="B26" s="31" t="s">
        <v>144</v>
      </c>
      <c r="C26" s="22">
        <v>3</v>
      </c>
      <c r="D26" s="8">
        <f>C26/H26</f>
        <v>0.008771929824561403</v>
      </c>
      <c r="F26" s="1" t="s">
        <v>62</v>
      </c>
      <c r="G26" s="2">
        <f>SUM(G21:G25)</f>
        <v>1</v>
      </c>
      <c r="H26" s="1">
        <f>SUM(H21:H25)</f>
        <v>342</v>
      </c>
      <c r="I26" s="43">
        <f>SUM(I21:I25)</f>
        <v>5.000000000000001</v>
      </c>
    </row>
    <row r="27" spans="1:4" ht="13.5" customHeight="1" thickBot="1">
      <c r="A27" s="60"/>
      <c r="B27" s="31" t="s">
        <v>148</v>
      </c>
      <c r="C27" s="22">
        <v>3</v>
      </c>
      <c r="D27" s="8">
        <f>C27/H26</f>
        <v>0.008771929824561403</v>
      </c>
    </row>
    <row r="28" spans="1:4" ht="13.5" customHeight="1" thickBot="1">
      <c r="A28" s="60"/>
      <c r="B28" s="29" t="s">
        <v>51</v>
      </c>
      <c r="C28" s="23">
        <v>4</v>
      </c>
      <c r="D28" s="15">
        <f>C28/H26</f>
        <v>0.011695906432748537</v>
      </c>
    </row>
    <row r="29" ht="13.5" customHeight="1" hidden="1" thickBot="1"/>
    <row r="30" ht="13.5" customHeight="1" hidden="1" thickBot="1"/>
    <row r="31" ht="13.5" customHeight="1" hidden="1" thickBot="1"/>
    <row r="32" ht="13.5" customHeight="1" hidden="1" thickBot="1"/>
    <row r="33" ht="13.5" customHeight="1" hidden="1" thickBot="1"/>
    <row r="34" ht="13.5" customHeight="1" hidden="1" thickBot="1"/>
    <row r="35" ht="13.5" customHeight="1" hidden="1" thickBot="1"/>
    <row r="36" ht="13.5" customHeight="1" hidden="1" thickBot="1"/>
    <row r="37" ht="13.5" customHeight="1" hidden="1" thickBot="1"/>
    <row r="38" ht="13.5" hidden="1"/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ht="13.5" hidden="1"/>
  </sheetData>
  <sheetProtection/>
  <mergeCells count="5">
    <mergeCell ref="E17:E18"/>
    <mergeCell ref="A1:A15"/>
    <mergeCell ref="E1:E13"/>
    <mergeCell ref="A16:A28"/>
    <mergeCell ref="E14:E16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K.Yamada</dc:creator>
  <cp:keywords/>
  <dc:description/>
  <cp:lastModifiedBy>総務部システム課</cp:lastModifiedBy>
  <dcterms:created xsi:type="dcterms:W3CDTF">2006-12-09T13:03:20Z</dcterms:created>
  <dcterms:modified xsi:type="dcterms:W3CDTF">2008-11-17T06:02:33Z</dcterms:modified>
  <cp:category/>
  <cp:version/>
  <cp:contentType/>
  <cp:contentStatus/>
</cp:coreProperties>
</file>