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50" activeTab="0"/>
  </bookViews>
  <sheets>
    <sheet name="赤" sheetId="1" r:id="rId1"/>
    <sheet name="青" sheetId="2" r:id="rId2"/>
    <sheet name="紫" sheetId="3" r:id="rId3"/>
    <sheet name="黄" sheetId="4" r:id="rId4"/>
    <sheet name="緑" sheetId="5" r:id="rId5"/>
  </sheets>
  <definedNames/>
  <calcPr fullCalcOnLoad="1"/>
</workbook>
</file>

<file path=xl/sharedStrings.xml><?xml version="1.0" encoding="utf-8"?>
<sst xmlns="http://schemas.openxmlformats.org/spreadsheetml/2006/main" count="382" uniqueCount="99">
  <si>
    <t>4T武器スクロール</t>
  </si>
  <si>
    <t>個数</t>
  </si>
  <si>
    <t>5T武器スクロール</t>
  </si>
  <si>
    <t>アイテム名</t>
  </si>
  <si>
    <t>3T防具スクロール</t>
  </si>
  <si>
    <t>Superior</t>
  </si>
  <si>
    <t>Common</t>
  </si>
  <si>
    <t>3T武器スクロール</t>
  </si>
  <si>
    <t>4T防具スクロール</t>
  </si>
  <si>
    <t>レア度</t>
  </si>
  <si>
    <t>出現率</t>
  </si>
  <si>
    <t>Total</t>
  </si>
  <si>
    <t>5T防具スクロール</t>
  </si>
  <si>
    <t>確率エディション30%</t>
  </si>
  <si>
    <t>Common</t>
  </si>
  <si>
    <t>Rare</t>
  </si>
  <si>
    <t>Common</t>
  </si>
  <si>
    <t>全ステータスエディ</t>
  </si>
  <si>
    <t>ナトーの初心者脱出(初心者のハンドブレード)</t>
  </si>
  <si>
    <t>ナトーの初心者脱出(初心者の兜)</t>
  </si>
  <si>
    <t>パラディンの証(十字架の盾)</t>
  </si>
  <si>
    <t>ラインエイジ(ラインのブーツ)</t>
  </si>
  <si>
    <t>Total</t>
  </si>
  <si>
    <t>ナトーの初心者脱出(初心者のベルト)</t>
  </si>
  <si>
    <t>ナトーの初心者脱出(初心者のブーツ)</t>
  </si>
  <si>
    <t>Superior</t>
  </si>
  <si>
    <t>エスメラルダの学識(エメラルドベルト)</t>
  </si>
  <si>
    <t>スリーピィスリップ(スリーピィハッカーズ)</t>
  </si>
  <si>
    <t>マナクラフト(クラフトプレート)</t>
  </si>
  <si>
    <t>ザフィの懺悔(懺悔の鎧)</t>
  </si>
  <si>
    <t>ザフィの懺悔(懺悔の盾)</t>
  </si>
  <si>
    <t>エスメラルダの学識(エメラルドアミュレット)</t>
  </si>
  <si>
    <t>エスメラルダの学識(エメラルドアーマー)</t>
  </si>
  <si>
    <t>パラディンの証(十字架の鎧)</t>
  </si>
  <si>
    <t>マナクラフト(クラフトシールド)</t>
  </si>
  <si>
    <t>ラインエイジ(ラインのベルト)</t>
  </si>
  <si>
    <t>マナクラフト(クラフトブーツ)</t>
  </si>
  <si>
    <t>スリーピィスリップ(スリーピィサボ)</t>
  </si>
  <si>
    <t>Superior</t>
  </si>
  <si>
    <t>Rare</t>
  </si>
  <si>
    <t>全てのステータスエディ</t>
  </si>
  <si>
    <t>Mystic</t>
  </si>
  <si>
    <t>信仰の保護(信仰の王冠)</t>
  </si>
  <si>
    <t>信仰の保護(信仰のベルト)</t>
  </si>
  <si>
    <t>門番の装備(キーピングメイル)</t>
  </si>
  <si>
    <t>スピスの商売魂(スピスのクッキンググラブ)</t>
  </si>
  <si>
    <t>スピスの商売魂(スピスのマネーポケット)</t>
  </si>
  <si>
    <t>スピスの商売魂(スピスのフライパン)</t>
  </si>
  <si>
    <t>スピスの商売魂(スピスのヘアバンド)</t>
  </si>
  <si>
    <t>スリーピィスリップ(スリーピィガース)</t>
  </si>
  <si>
    <t>スリーピィスリップ(スリーピィサボ)</t>
  </si>
  <si>
    <t>門番の装備(スティールベイル)</t>
  </si>
  <si>
    <t>スピスの商売魂(スピスのクッキングナイフ)</t>
  </si>
  <si>
    <t>グレートデスレイン(デスレインの歯)</t>
  </si>
  <si>
    <t>クォディッチの力(クォディッチのカラペイス)</t>
  </si>
  <si>
    <t>グレートデスレイン(デスレインのスタナン)</t>
  </si>
  <si>
    <t>マルセンの旅支度(マルセンのガードブロック)</t>
  </si>
  <si>
    <t>パラディンの証(十字架の兜)</t>
  </si>
  <si>
    <t>クォディッチの力(クォディッチのクラウン)</t>
  </si>
  <si>
    <t>信仰の保護(信仰の鎧)</t>
  </si>
  <si>
    <t>スペルファントム(フローティングサッシュ)</t>
  </si>
  <si>
    <t>マナクラフト(クラフシールド)</t>
  </si>
  <si>
    <t>エスメラルダの学識(エメラルドグリーブ)</t>
  </si>
  <si>
    <t>全元素抵抗エディ</t>
  </si>
  <si>
    <t>アエシュマのサークルラップ</t>
  </si>
  <si>
    <t>スペルファントム(ホワイトファントム)</t>
  </si>
  <si>
    <r>
      <t>スペルファントム(ホワイトファントム</t>
    </r>
    <r>
      <rPr>
        <sz val="11"/>
        <rFont val="ＭＳ Ｐゴシック"/>
        <family val="0"/>
      </rPr>
      <t>)</t>
    </r>
  </si>
  <si>
    <r>
      <t>ラインエイジ(ラインのベルト</t>
    </r>
    <r>
      <rPr>
        <sz val="11"/>
        <rFont val="ＭＳ Ｐゴシック"/>
        <family val="0"/>
      </rPr>
      <t>)</t>
    </r>
  </si>
  <si>
    <t>マルセンの旅支度(マルセンのソウルシェルター)</t>
  </si>
  <si>
    <t>エスメラルダの学識(エメラルドガントレット)</t>
  </si>
  <si>
    <t>ナトーの初心者脱出(初心者のベルト)</t>
  </si>
  <si>
    <t>ラインエイジ(ラインのアミュレット)</t>
  </si>
  <si>
    <t>ザフィの懺悔(懺悔のブーツ)</t>
  </si>
  <si>
    <t>グレートデスレイン(デスレインのマーク)</t>
  </si>
  <si>
    <t>門番の装備(ハリケーンラッシュ)</t>
  </si>
  <si>
    <t>マナクラフト(クラフトヘルム)</t>
  </si>
  <si>
    <t>ｸﾞﾗﾝﾍﾞﾘｰｴｸｽﾄﾘｰﾑ(ｴｸｽﾄﾗｵｰﾃﾞｨﾅﾘｰｸﾞﾘｰﾌﾞ)</t>
  </si>
  <si>
    <t>カイエンの正義(カイエンのグランドホウバーク)</t>
  </si>
  <si>
    <r>
      <t>グランベリーエクストリーム(エクストラオーディナリーベルト</t>
    </r>
    <r>
      <rPr>
        <sz val="11"/>
        <rFont val="ＭＳ Ｐゴシック"/>
        <family val="0"/>
      </rPr>
      <t>)</t>
    </r>
  </si>
  <si>
    <t>グランベリーエクストリーム(エクストラオーディナリーシールド)</t>
  </si>
  <si>
    <t>グランベリーエクストリーム(エクストラオーディナリーアーマー)</t>
  </si>
  <si>
    <r>
      <t>M</t>
    </r>
    <r>
      <rPr>
        <sz val="11"/>
        <rFont val="ＭＳ Ｐゴシック"/>
        <family val="0"/>
      </rPr>
      <t>ystic</t>
    </r>
  </si>
  <si>
    <t>ジオンの光輝(ジオンの支配)</t>
  </si>
  <si>
    <t>グランベリーエクストリーム(エクストラオーディナリーグリーブ)</t>
  </si>
  <si>
    <r>
      <t>パラディンの証(十字架の剣</t>
    </r>
    <r>
      <rPr>
        <sz val="11"/>
        <rFont val="ＭＳ Ｐゴシック"/>
        <family val="0"/>
      </rPr>
      <t>)</t>
    </r>
  </si>
  <si>
    <t>ジオンの光輝(ジオンの命令)</t>
  </si>
  <si>
    <t>Divine</t>
  </si>
  <si>
    <t>スリーピィースリップ(スリーピｨサボ)</t>
  </si>
  <si>
    <t>スリーピィースリップ(スリーピｨガーズ)</t>
  </si>
  <si>
    <t>スピスの商売魂(スピスのラッキースター)</t>
  </si>
  <si>
    <t>全元素抵抗エディション</t>
  </si>
  <si>
    <t>全てのステータスエディション</t>
  </si>
  <si>
    <t>マナクラフト(クラフトブーツ)</t>
  </si>
  <si>
    <t>マナクラフト(クラフトプレート)</t>
  </si>
  <si>
    <t>マナクラフト(クラフトプレート)</t>
  </si>
  <si>
    <t>グランベリーエクストリーム(エクストラオーディナリーアーマー)</t>
  </si>
  <si>
    <t>グランベリーエクストリーム(エクストラオーディナリーシールド)</t>
  </si>
  <si>
    <r>
      <t>スペルファントム(マインドスティール</t>
    </r>
    <r>
      <rPr>
        <sz val="11"/>
        <rFont val="ＭＳ Ｐゴシック"/>
        <family val="0"/>
      </rPr>
      <t>)</t>
    </r>
  </si>
  <si>
    <r>
      <t>グランベリーエクストリーム(エクストラオーディナリーヘルム</t>
    </r>
    <r>
      <rPr>
        <sz val="11"/>
        <rFont val="ＭＳ Ｐゴシック"/>
        <family val="0"/>
      </rPr>
      <t>)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</si>
</sst>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枚&quot;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1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J35" sqref="J35"/>
    </sheetView>
  </sheetViews>
  <sheetFormatPr defaultColWidth="9.00390625" defaultRowHeight="13.5"/>
  <cols>
    <col min="1" max="1" width="48.875" style="1" customWidth="1"/>
    <col min="2" max="2" width="4.875" style="1" customWidth="1"/>
    <col min="3" max="3" width="8.375" style="1" customWidth="1"/>
    <col min="4" max="4" width="8.375" style="2" customWidth="1"/>
    <col min="5" max="5" width="7.125" style="2" bestFit="1" customWidth="1"/>
    <col min="6" max="6" width="9.00390625" style="2" customWidth="1"/>
  </cols>
  <sheetData>
    <row r="1" spans="1:4" ht="13.5">
      <c r="A1" s="1" t="s">
        <v>3</v>
      </c>
      <c r="B1" s="1" t="s">
        <v>1</v>
      </c>
      <c r="C1" s="1" t="s">
        <v>9</v>
      </c>
      <c r="D1" s="2" t="s">
        <v>10</v>
      </c>
    </row>
    <row r="2" spans="1:5" ht="13.5">
      <c r="A2" s="1" t="s">
        <v>4</v>
      </c>
      <c r="B2" s="9">
        <v>24</v>
      </c>
      <c r="C2" s="1" t="s">
        <v>6</v>
      </c>
      <c r="D2" s="2">
        <f>B2/B46</f>
        <v>0.0995850622406639</v>
      </c>
      <c r="E2" s="8">
        <f>SUM(B2:B7)/B46</f>
        <v>0.5933609958506224</v>
      </c>
    </row>
    <row r="3" spans="1:5" ht="13.5">
      <c r="A3" s="1" t="s">
        <v>8</v>
      </c>
      <c r="B3" s="9">
        <v>22</v>
      </c>
      <c r="C3" s="1" t="s">
        <v>6</v>
      </c>
      <c r="D3" s="2">
        <f>B3/B46</f>
        <v>0.0912863070539419</v>
      </c>
      <c r="E3" s="8"/>
    </row>
    <row r="4" spans="1:5" ht="13.5">
      <c r="A4" s="1" t="s">
        <v>12</v>
      </c>
      <c r="B4" s="9">
        <v>23</v>
      </c>
      <c r="C4" s="1" t="s">
        <v>6</v>
      </c>
      <c r="D4" s="2">
        <f>B4/B46</f>
        <v>0.0954356846473029</v>
      </c>
      <c r="E4" s="8"/>
    </row>
    <row r="5" spans="1:5" ht="13.5">
      <c r="A5" s="1" t="s">
        <v>7</v>
      </c>
      <c r="B5" s="9">
        <v>31</v>
      </c>
      <c r="C5" s="1" t="s">
        <v>14</v>
      </c>
      <c r="D5" s="2">
        <f>B5/B46</f>
        <v>0.12863070539419086</v>
      </c>
      <c r="E5" s="8"/>
    </row>
    <row r="6" spans="1:5" ht="13.5">
      <c r="A6" s="1" t="s">
        <v>0</v>
      </c>
      <c r="B6" s="9">
        <v>23</v>
      </c>
      <c r="C6" s="1" t="s">
        <v>14</v>
      </c>
      <c r="D6" s="2">
        <f>B6/B46</f>
        <v>0.0954356846473029</v>
      </c>
      <c r="E6" s="8"/>
    </row>
    <row r="7" spans="1:5" ht="13.5">
      <c r="A7" s="1" t="s">
        <v>2</v>
      </c>
      <c r="B7" s="9">
        <v>20</v>
      </c>
      <c r="C7" s="1" t="s">
        <v>14</v>
      </c>
      <c r="D7" s="2">
        <f>B7/B46</f>
        <v>0.08298755186721991</v>
      </c>
      <c r="E7" s="8"/>
    </row>
    <row r="8" spans="1:5" ht="13.5">
      <c r="A8" s="9" t="s">
        <v>13</v>
      </c>
      <c r="B8" s="4">
        <v>1</v>
      </c>
      <c r="C8" s="1" t="s">
        <v>5</v>
      </c>
      <c r="D8" s="2">
        <f>B8/B46</f>
        <v>0.004149377593360996</v>
      </c>
      <c r="E8" s="8">
        <f>SUM(B8:B35)/B46</f>
        <v>0.34439834024896265</v>
      </c>
    </row>
    <row r="9" spans="1:5" ht="13.5">
      <c r="A9" s="4" t="s">
        <v>90</v>
      </c>
      <c r="B9" s="4">
        <v>1</v>
      </c>
      <c r="C9" s="1" t="s">
        <v>5</v>
      </c>
      <c r="D9" s="2">
        <f>B9/B46</f>
        <v>0.004149377593360996</v>
      </c>
      <c r="E9" s="8"/>
    </row>
    <row r="10" spans="1:5" ht="13.5">
      <c r="A10" s="4" t="s">
        <v>91</v>
      </c>
      <c r="B10" s="9">
        <v>4</v>
      </c>
      <c r="C10" s="1" t="s">
        <v>5</v>
      </c>
      <c r="D10" s="2">
        <f>B10/B46</f>
        <v>0.016597510373443983</v>
      </c>
      <c r="E10" s="8"/>
    </row>
    <row r="11" spans="1:5" ht="13.5">
      <c r="A11" s="10" t="s">
        <v>32</v>
      </c>
      <c r="B11" s="4">
        <v>1</v>
      </c>
      <c r="C11" s="7" t="s">
        <v>5</v>
      </c>
      <c r="D11" s="2">
        <f>B11/B46</f>
        <v>0.004149377593360996</v>
      </c>
      <c r="E11" s="8"/>
    </row>
    <row r="12" spans="1:5" ht="13.5">
      <c r="A12" s="10" t="s">
        <v>62</v>
      </c>
      <c r="B12" s="4">
        <v>1</v>
      </c>
      <c r="C12" s="7" t="s">
        <v>5</v>
      </c>
      <c r="D12" s="2">
        <f>B12/B46</f>
        <v>0.004149377593360996</v>
      </c>
      <c r="E12" s="8"/>
    </row>
    <row r="13" spans="1:5" ht="13.5">
      <c r="A13" s="4" t="s">
        <v>26</v>
      </c>
      <c r="B13" s="4">
        <v>1</v>
      </c>
      <c r="C13" s="1" t="s">
        <v>5</v>
      </c>
      <c r="D13" s="2">
        <f>B13/B46</f>
        <v>0.004149377593360996</v>
      </c>
      <c r="E13" s="8"/>
    </row>
    <row r="14" spans="1:5" ht="13.5">
      <c r="A14" s="10" t="s">
        <v>54</v>
      </c>
      <c r="B14" s="4">
        <v>2</v>
      </c>
      <c r="C14" s="1" t="s">
        <v>5</v>
      </c>
      <c r="D14" s="2">
        <f>B14/B46</f>
        <v>0.008298755186721992</v>
      </c>
      <c r="E14" s="8"/>
    </row>
    <row r="15" spans="1:5" ht="13.5">
      <c r="A15" s="4" t="s">
        <v>58</v>
      </c>
      <c r="B15" s="9">
        <v>3</v>
      </c>
      <c r="C15" s="1" t="s">
        <v>5</v>
      </c>
      <c r="D15" s="2">
        <f>B15/B46</f>
        <v>0.012448132780082987</v>
      </c>
      <c r="E15" s="8"/>
    </row>
    <row r="16" spans="1:5" ht="13.5">
      <c r="A16" s="10" t="s">
        <v>42</v>
      </c>
      <c r="B16" s="4">
        <v>3</v>
      </c>
      <c r="C16" s="7" t="s">
        <v>5</v>
      </c>
      <c r="D16" s="2">
        <f>B16/B46</f>
        <v>0.012448132780082987</v>
      </c>
      <c r="E16" s="8"/>
    </row>
    <row r="17" spans="1:5" ht="13.5">
      <c r="A17" s="6" t="s">
        <v>59</v>
      </c>
      <c r="B17" s="9">
        <v>4</v>
      </c>
      <c r="C17" s="1" t="s">
        <v>5</v>
      </c>
      <c r="D17" s="2">
        <f>B17/B46</f>
        <v>0.016597510373443983</v>
      </c>
      <c r="E17" s="8"/>
    </row>
    <row r="18" spans="1:5" ht="13.5">
      <c r="A18" s="6" t="s">
        <v>47</v>
      </c>
      <c r="B18" s="9">
        <v>3</v>
      </c>
      <c r="C18" s="1" t="s">
        <v>5</v>
      </c>
      <c r="D18" s="2">
        <f>B18/B46</f>
        <v>0.012448132780082987</v>
      </c>
      <c r="E18" s="8"/>
    </row>
    <row r="19" spans="1:5" ht="13.5">
      <c r="A19" s="10" t="s">
        <v>48</v>
      </c>
      <c r="B19" s="4">
        <v>2</v>
      </c>
      <c r="C19" s="7" t="s">
        <v>5</v>
      </c>
      <c r="D19" s="2">
        <f>B19/B46</f>
        <v>0.008298755186721992</v>
      </c>
      <c r="E19" s="8"/>
    </row>
    <row r="20" spans="1:5" ht="13.5">
      <c r="A20" s="6" t="s">
        <v>46</v>
      </c>
      <c r="B20" s="9">
        <v>3</v>
      </c>
      <c r="C20" s="1" t="s">
        <v>5</v>
      </c>
      <c r="D20" s="2">
        <f>B20/B46</f>
        <v>0.012448132780082987</v>
      </c>
      <c r="E20" s="8"/>
    </row>
    <row r="21" spans="1:5" ht="13.5">
      <c r="A21" s="6" t="s">
        <v>49</v>
      </c>
      <c r="B21" s="9">
        <v>3</v>
      </c>
      <c r="C21" s="1" t="s">
        <v>5</v>
      </c>
      <c r="D21" s="2">
        <f>B21/B46</f>
        <v>0.012448132780082987</v>
      </c>
      <c r="E21" s="8"/>
    </row>
    <row r="22" spans="1:5" ht="13.5">
      <c r="A22" s="6" t="s">
        <v>87</v>
      </c>
      <c r="B22" s="9">
        <v>6</v>
      </c>
      <c r="C22" s="1" t="s">
        <v>5</v>
      </c>
      <c r="D22" s="2">
        <f>B22/B46</f>
        <v>0.024896265560165973</v>
      </c>
      <c r="E22" s="8"/>
    </row>
    <row r="23" spans="1:5" ht="13.5">
      <c r="A23" s="6" t="s">
        <v>27</v>
      </c>
      <c r="B23" s="9">
        <v>6</v>
      </c>
      <c r="C23" s="1" t="s">
        <v>5</v>
      </c>
      <c r="D23" s="2">
        <f>B23/B46</f>
        <v>0.024896265560165973</v>
      </c>
      <c r="E23" s="8"/>
    </row>
    <row r="24" spans="1:5" ht="13.5">
      <c r="A24" s="6" t="s">
        <v>19</v>
      </c>
      <c r="B24" s="9">
        <v>3</v>
      </c>
      <c r="C24" s="1" t="s">
        <v>25</v>
      </c>
      <c r="D24" s="2">
        <f>B24/B46</f>
        <v>0.012448132780082987</v>
      </c>
      <c r="E24" s="8"/>
    </row>
    <row r="25" spans="1:5" ht="13.5">
      <c r="A25" s="6" t="s">
        <v>18</v>
      </c>
      <c r="B25" s="9">
        <v>2</v>
      </c>
      <c r="C25" s="1" t="s">
        <v>5</v>
      </c>
      <c r="D25" s="2">
        <f>B25/B46</f>
        <v>0.008298755186721992</v>
      </c>
      <c r="E25" s="8"/>
    </row>
    <row r="26" spans="1:5" ht="13.5">
      <c r="A26" s="6" t="s">
        <v>24</v>
      </c>
      <c r="B26" s="9">
        <v>3</v>
      </c>
      <c r="C26" s="1" t="s">
        <v>5</v>
      </c>
      <c r="D26" s="2">
        <f>B26/B46</f>
        <v>0.012448132780082987</v>
      </c>
      <c r="E26" s="8"/>
    </row>
    <row r="27" spans="1:5" ht="13.5">
      <c r="A27" s="10" t="s">
        <v>23</v>
      </c>
      <c r="B27" s="4">
        <v>2</v>
      </c>
      <c r="C27" s="1" t="s">
        <v>5</v>
      </c>
      <c r="D27" s="2">
        <f>B27/B46</f>
        <v>0.008298755186721992</v>
      </c>
      <c r="E27" s="8"/>
    </row>
    <row r="28" spans="1:5" ht="13.5">
      <c r="A28" s="10" t="s">
        <v>33</v>
      </c>
      <c r="B28" s="4">
        <v>3</v>
      </c>
      <c r="C28" s="1" t="s">
        <v>5</v>
      </c>
      <c r="D28" s="2">
        <f>B28/B46</f>
        <v>0.012448132780082987</v>
      </c>
      <c r="E28" s="8"/>
    </row>
    <row r="29" spans="1:5" ht="13.5">
      <c r="A29" s="6" t="s">
        <v>34</v>
      </c>
      <c r="B29" s="9">
        <v>5</v>
      </c>
      <c r="C29" s="1" t="s">
        <v>5</v>
      </c>
      <c r="D29" s="2">
        <f>B29/B46</f>
        <v>0.02074688796680498</v>
      </c>
      <c r="E29" s="8"/>
    </row>
    <row r="30" spans="1:5" ht="13.5">
      <c r="A30" s="6" t="s">
        <v>92</v>
      </c>
      <c r="B30" s="9">
        <v>1</v>
      </c>
      <c r="C30" s="1" t="s">
        <v>5</v>
      </c>
      <c r="D30" s="2">
        <f>B30/B46</f>
        <v>0.004149377593360996</v>
      </c>
      <c r="E30" s="8"/>
    </row>
    <row r="31" spans="1:5" ht="13.5">
      <c r="A31" s="6" t="s">
        <v>93</v>
      </c>
      <c r="B31" s="4">
        <v>5</v>
      </c>
      <c r="C31" s="4" t="s">
        <v>5</v>
      </c>
      <c r="D31" s="2">
        <f>B31/B46</f>
        <v>0.02074688796680498</v>
      </c>
      <c r="E31" s="8"/>
    </row>
    <row r="32" spans="1:5" ht="13.5">
      <c r="A32" s="5" t="s">
        <v>44</v>
      </c>
      <c r="B32" s="9">
        <v>3</v>
      </c>
      <c r="C32" s="4" t="s">
        <v>5</v>
      </c>
      <c r="D32" s="2">
        <f>B32/B46</f>
        <v>0.012448132780082987</v>
      </c>
      <c r="E32" s="8"/>
    </row>
    <row r="33" spans="1:5" ht="13.5">
      <c r="A33" s="10" t="s">
        <v>51</v>
      </c>
      <c r="B33" s="4">
        <v>4</v>
      </c>
      <c r="C33" s="6" t="s">
        <v>5</v>
      </c>
      <c r="D33" s="2">
        <f>B33/B46</f>
        <v>0.016597510373443983</v>
      </c>
      <c r="E33" s="8"/>
    </row>
    <row r="34" spans="1:5" ht="13.5">
      <c r="A34" s="4" t="s">
        <v>21</v>
      </c>
      <c r="B34" s="9">
        <v>5</v>
      </c>
      <c r="C34" s="4" t="s">
        <v>5</v>
      </c>
      <c r="D34" s="2">
        <f>B34/B46</f>
        <v>0.02074688796680498</v>
      </c>
      <c r="E34" s="8"/>
    </row>
    <row r="35" spans="1:5" ht="13.5">
      <c r="A35" s="4" t="s">
        <v>35</v>
      </c>
      <c r="B35" s="9">
        <v>3</v>
      </c>
      <c r="C35" s="4" t="s">
        <v>5</v>
      </c>
      <c r="D35" s="2">
        <f>B35/B46</f>
        <v>0.012448132780082987</v>
      </c>
      <c r="E35" s="8"/>
    </row>
    <row r="36" spans="1:5" ht="13.5">
      <c r="A36" s="10" t="s">
        <v>80</v>
      </c>
      <c r="B36" s="4">
        <v>1</v>
      </c>
      <c r="C36" s="6" t="s">
        <v>15</v>
      </c>
      <c r="D36" s="2">
        <f>B36/B46</f>
        <v>0.004149377593360996</v>
      </c>
      <c r="E36" s="8">
        <f>SUM(B36:B43)/B46</f>
        <v>0.05394190871369295</v>
      </c>
    </row>
    <row r="37" spans="1:5" ht="13.5">
      <c r="A37" s="10" t="s">
        <v>83</v>
      </c>
      <c r="B37" s="4">
        <v>1</v>
      </c>
      <c r="C37" s="6" t="s">
        <v>15</v>
      </c>
      <c r="D37" s="2">
        <f>B37/B46</f>
        <v>0.004149377593360996</v>
      </c>
      <c r="E37" s="8"/>
    </row>
    <row r="38" spans="1:5" ht="13.5">
      <c r="A38" s="6" t="s">
        <v>79</v>
      </c>
      <c r="B38" s="9">
        <v>3</v>
      </c>
      <c r="C38" s="4" t="s">
        <v>15</v>
      </c>
      <c r="D38" s="2">
        <f>B38/B46</f>
        <v>0.012448132780082987</v>
      </c>
      <c r="E38" s="8"/>
    </row>
    <row r="39" spans="1:5" ht="13.5">
      <c r="A39" s="10" t="s">
        <v>78</v>
      </c>
      <c r="B39" s="4">
        <v>1</v>
      </c>
      <c r="C39" s="4" t="s">
        <v>15</v>
      </c>
      <c r="D39" s="2">
        <f>B39/B46</f>
        <v>0.004149377593360996</v>
      </c>
      <c r="E39" s="8"/>
    </row>
    <row r="40" spans="1:5" ht="13.5">
      <c r="A40" s="5" t="s">
        <v>55</v>
      </c>
      <c r="B40" s="9">
        <v>3</v>
      </c>
      <c r="C40" s="4" t="s">
        <v>15</v>
      </c>
      <c r="D40" s="2">
        <f>B40/B46</f>
        <v>0.012448132780082987</v>
      </c>
      <c r="E40" s="8"/>
    </row>
    <row r="41" spans="1:5" ht="13.5">
      <c r="A41" s="4" t="s">
        <v>72</v>
      </c>
      <c r="B41" s="4">
        <v>1</v>
      </c>
      <c r="C41" s="4" t="s">
        <v>15</v>
      </c>
      <c r="D41" s="2">
        <f>B41/B46</f>
        <v>0.004149377593360996</v>
      </c>
      <c r="E41" s="8"/>
    </row>
    <row r="42" spans="1:5" ht="13.5">
      <c r="A42" s="6" t="s">
        <v>84</v>
      </c>
      <c r="B42" s="4">
        <v>1</v>
      </c>
      <c r="C42" s="6" t="s">
        <v>15</v>
      </c>
      <c r="D42" s="2">
        <f>B42/B46</f>
        <v>0.004149377593360996</v>
      </c>
      <c r="E42" s="8"/>
    </row>
    <row r="43" spans="1:5" ht="13.5">
      <c r="A43" s="4" t="s">
        <v>71</v>
      </c>
      <c r="B43" s="9">
        <v>2</v>
      </c>
      <c r="C43" s="4" t="s">
        <v>15</v>
      </c>
      <c r="D43" s="2">
        <f>B43/B46</f>
        <v>0.008298755186721992</v>
      </c>
      <c r="E43" s="8"/>
    </row>
    <row r="44" spans="1:5" ht="13.5">
      <c r="A44" s="10" t="s">
        <v>82</v>
      </c>
      <c r="B44" s="4">
        <v>1</v>
      </c>
      <c r="C44" s="6" t="s">
        <v>81</v>
      </c>
      <c r="D44" s="2">
        <f>B44/B46</f>
        <v>0.004149377593360996</v>
      </c>
      <c r="E44" s="2">
        <f>SUM(B44)/B46</f>
        <v>0.004149377593360996</v>
      </c>
    </row>
    <row r="45" spans="1:5" ht="13.5">
      <c r="A45" s="10" t="s">
        <v>85</v>
      </c>
      <c r="B45" s="4">
        <v>1</v>
      </c>
      <c r="C45" s="6" t="s">
        <v>86</v>
      </c>
      <c r="D45" s="2">
        <f>B45/B46</f>
        <v>0.004149377593360996</v>
      </c>
      <c r="E45" s="2">
        <f>SUM(B45)/B46</f>
        <v>0.004149377593360996</v>
      </c>
    </row>
    <row r="46" spans="1:2" ht="13.5">
      <c r="A46" s="1" t="s">
        <v>11</v>
      </c>
      <c r="B46" s="1">
        <f>SUM(B2:B45)</f>
        <v>241</v>
      </c>
    </row>
  </sheetData>
  <sheetProtection/>
  <mergeCells count="3">
    <mergeCell ref="E2:E7"/>
    <mergeCell ref="E36:E43"/>
    <mergeCell ref="E8:E3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31" sqref="A31"/>
    </sheetView>
  </sheetViews>
  <sheetFormatPr defaultColWidth="9.00390625" defaultRowHeight="13.5"/>
  <cols>
    <col min="1" max="1" width="39.00390625" style="1" customWidth="1"/>
    <col min="2" max="2" width="5.25390625" style="1" bestFit="1" customWidth="1"/>
    <col min="3" max="3" width="8.125" style="1" bestFit="1" customWidth="1"/>
    <col min="4" max="4" width="7.75390625" style="2" bestFit="1" customWidth="1"/>
    <col min="5" max="5" width="8.375" style="3" bestFit="1" customWidth="1"/>
  </cols>
  <sheetData>
    <row r="1" spans="1:4" ht="13.5">
      <c r="A1" s="1" t="s">
        <v>3</v>
      </c>
      <c r="B1" s="1" t="s">
        <v>1</v>
      </c>
      <c r="C1" s="1" t="s">
        <v>9</v>
      </c>
      <c r="D1" s="2" t="s">
        <v>10</v>
      </c>
    </row>
    <row r="2" spans="1:5" ht="13.5">
      <c r="A2" s="1" t="s">
        <v>4</v>
      </c>
      <c r="B2" s="1">
        <v>15</v>
      </c>
      <c r="C2" s="1" t="s">
        <v>6</v>
      </c>
      <c r="D2" s="2">
        <f>B2/B42</f>
        <v>0.1282051282051282</v>
      </c>
      <c r="E2" s="8">
        <f>SUM(B2:B7)/B42</f>
        <v>0.5897435897435898</v>
      </c>
    </row>
    <row r="3" spans="1:5" ht="13.5">
      <c r="A3" s="1" t="s">
        <v>8</v>
      </c>
      <c r="B3" s="1">
        <v>10</v>
      </c>
      <c r="C3" s="1" t="s">
        <v>6</v>
      </c>
      <c r="D3" s="2">
        <f>B3/B42</f>
        <v>0.08547008547008547</v>
      </c>
      <c r="E3" s="8"/>
    </row>
    <row r="4" spans="1:5" ht="13.5">
      <c r="A4" s="1" t="s">
        <v>12</v>
      </c>
      <c r="B4" s="1">
        <v>12</v>
      </c>
      <c r="C4" s="1" t="s">
        <v>6</v>
      </c>
      <c r="D4" s="2">
        <f>B4/B42</f>
        <v>0.10256410256410256</v>
      </c>
      <c r="E4" s="8"/>
    </row>
    <row r="5" spans="1:5" ht="13.5">
      <c r="A5" s="1" t="s">
        <v>7</v>
      </c>
      <c r="B5" s="1">
        <v>16</v>
      </c>
      <c r="C5" s="1" t="s">
        <v>6</v>
      </c>
      <c r="D5" s="2">
        <f>B5/B42</f>
        <v>0.13675213675213677</v>
      </c>
      <c r="E5" s="8"/>
    </row>
    <row r="6" spans="1:5" ht="13.5">
      <c r="A6" s="1" t="s">
        <v>0</v>
      </c>
      <c r="B6" s="1">
        <v>10</v>
      </c>
      <c r="C6" s="1" t="s">
        <v>6</v>
      </c>
      <c r="D6" s="2">
        <f>B6/B42</f>
        <v>0.08547008547008547</v>
      </c>
      <c r="E6" s="8"/>
    </row>
    <row r="7" spans="1:5" ht="13.5">
      <c r="A7" s="1" t="s">
        <v>2</v>
      </c>
      <c r="B7" s="1">
        <v>6</v>
      </c>
      <c r="C7" s="1" t="s">
        <v>6</v>
      </c>
      <c r="D7" s="2">
        <f>B7/B42</f>
        <v>0.05128205128205128</v>
      </c>
      <c r="E7" s="8"/>
    </row>
    <row r="8" spans="1:5" ht="13.5">
      <c r="A8" s="1" t="s">
        <v>13</v>
      </c>
      <c r="B8" s="1">
        <v>3</v>
      </c>
      <c r="C8" s="1" t="s">
        <v>5</v>
      </c>
      <c r="D8" s="2">
        <f>B8/B42</f>
        <v>0.02564102564102564</v>
      </c>
      <c r="E8" s="8">
        <f>SUM(B8:B33)/B42</f>
        <v>0.3333333333333333</v>
      </c>
    </row>
    <row r="9" spans="1:5" ht="13.5">
      <c r="A9" s="1" t="s">
        <v>63</v>
      </c>
      <c r="B9" s="1">
        <v>1</v>
      </c>
      <c r="C9" s="1" t="s">
        <v>38</v>
      </c>
      <c r="D9" s="2">
        <f>B9/B42</f>
        <v>0.008547008547008548</v>
      </c>
      <c r="E9" s="8"/>
    </row>
    <row r="10" spans="1:5" ht="13.5">
      <c r="A10" s="1" t="s">
        <v>17</v>
      </c>
      <c r="B10" s="1">
        <v>1</v>
      </c>
      <c r="C10" s="1" t="s">
        <v>5</v>
      </c>
      <c r="D10" s="2">
        <f>B10/B42</f>
        <v>0.008547008547008548</v>
      </c>
      <c r="E10" s="8"/>
    </row>
    <row r="11" spans="1:5" ht="13.5">
      <c r="A11" s="6" t="s">
        <v>32</v>
      </c>
      <c r="B11" s="1">
        <v>1</v>
      </c>
      <c r="C11" s="1" t="s">
        <v>5</v>
      </c>
      <c r="D11" s="2">
        <f>B11/B42</f>
        <v>0.008547008547008548</v>
      </c>
      <c r="E11" s="8"/>
    </row>
    <row r="12" spans="1:5" ht="13.5">
      <c r="A12" s="6" t="s">
        <v>62</v>
      </c>
      <c r="B12" s="1">
        <v>1</v>
      </c>
      <c r="C12" s="1" t="s">
        <v>38</v>
      </c>
      <c r="D12" s="2">
        <f>B12/B42</f>
        <v>0.008547008547008548</v>
      </c>
      <c r="E12" s="8"/>
    </row>
    <row r="13" spans="1:5" ht="13.5">
      <c r="A13" s="6" t="s">
        <v>26</v>
      </c>
      <c r="B13" s="1">
        <v>1</v>
      </c>
      <c r="C13" s="1" t="s">
        <v>38</v>
      </c>
      <c r="D13" s="2">
        <f>B13/B42</f>
        <v>0.008547008547008548</v>
      </c>
      <c r="E13" s="8"/>
    </row>
    <row r="14" spans="1:5" ht="13.5">
      <c r="A14" s="7" t="s">
        <v>54</v>
      </c>
      <c r="B14" s="1">
        <v>2</v>
      </c>
      <c r="C14" s="1" t="s">
        <v>38</v>
      </c>
      <c r="D14" s="2">
        <f>B14/B42</f>
        <v>0.017094017094017096</v>
      </c>
      <c r="E14" s="8"/>
    </row>
    <row r="15" spans="1:5" ht="13.5">
      <c r="A15" s="7" t="s">
        <v>58</v>
      </c>
      <c r="B15" s="1">
        <v>2</v>
      </c>
      <c r="C15" s="1" t="s">
        <v>5</v>
      </c>
      <c r="D15" s="2">
        <f>B15/B42</f>
        <v>0.017094017094017096</v>
      </c>
      <c r="E15" s="8"/>
    </row>
    <row r="16" spans="1:5" ht="13.5">
      <c r="A16" s="7" t="s">
        <v>47</v>
      </c>
      <c r="B16" s="1">
        <v>1</v>
      </c>
      <c r="C16" s="1" t="s">
        <v>38</v>
      </c>
      <c r="D16" s="2">
        <f>B16/B42</f>
        <v>0.008547008547008548</v>
      </c>
      <c r="E16" s="8"/>
    </row>
    <row r="17" spans="1:5" ht="13.5">
      <c r="A17" s="6" t="s">
        <v>42</v>
      </c>
      <c r="B17" s="1">
        <v>2</v>
      </c>
      <c r="C17" s="1" t="s">
        <v>5</v>
      </c>
      <c r="D17" s="2">
        <f>B17/B42</f>
        <v>0.017094017094017096</v>
      </c>
      <c r="E17" s="8"/>
    </row>
    <row r="18" spans="1:5" ht="13.5">
      <c r="A18" s="6" t="s">
        <v>43</v>
      </c>
      <c r="B18" s="1">
        <v>2</v>
      </c>
      <c r="C18" s="1" t="s">
        <v>5</v>
      </c>
      <c r="D18" s="2">
        <f>B18/B42</f>
        <v>0.017094017094017096</v>
      </c>
      <c r="E18" s="8"/>
    </row>
    <row r="19" spans="1:5" ht="13.5">
      <c r="A19" s="6" t="s">
        <v>59</v>
      </c>
      <c r="B19" s="1">
        <v>1</v>
      </c>
      <c r="C19" s="1" t="s">
        <v>5</v>
      </c>
      <c r="D19" s="2">
        <f>B19/B42</f>
        <v>0.008547008547008548</v>
      </c>
      <c r="E19" s="8"/>
    </row>
    <row r="20" spans="1:5" ht="13.5">
      <c r="A20" s="6" t="s">
        <v>88</v>
      </c>
      <c r="B20" s="1">
        <v>1</v>
      </c>
      <c r="C20" s="1" t="s">
        <v>38</v>
      </c>
      <c r="D20" s="2">
        <f>B20/B42</f>
        <v>0.008547008547008548</v>
      </c>
      <c r="E20" s="8"/>
    </row>
    <row r="21" spans="1:5" ht="13.5">
      <c r="A21" s="6" t="s">
        <v>87</v>
      </c>
      <c r="B21" s="1">
        <v>1</v>
      </c>
      <c r="C21" s="1" t="s">
        <v>38</v>
      </c>
      <c r="D21" s="2">
        <f>B21/B42</f>
        <v>0.008547008547008548</v>
      </c>
      <c r="E21" s="8"/>
    </row>
    <row r="22" spans="1:5" ht="13.5">
      <c r="A22" s="6" t="s">
        <v>19</v>
      </c>
      <c r="B22" s="1">
        <v>1</v>
      </c>
      <c r="C22" s="1" t="s">
        <v>5</v>
      </c>
      <c r="D22" s="2">
        <f>B22/B42</f>
        <v>0.008547008547008548</v>
      </c>
      <c r="E22" s="8"/>
    </row>
    <row r="23" spans="1:5" ht="13.5">
      <c r="A23" s="6" t="s">
        <v>24</v>
      </c>
      <c r="B23" s="1">
        <v>3</v>
      </c>
      <c r="C23" s="1" t="s">
        <v>38</v>
      </c>
      <c r="D23" s="2">
        <f>B23/B42</f>
        <v>0.02564102564102564</v>
      </c>
      <c r="E23" s="8"/>
    </row>
    <row r="24" spans="1:5" ht="13.5">
      <c r="A24" s="6" t="s">
        <v>23</v>
      </c>
      <c r="B24" s="1">
        <v>3</v>
      </c>
      <c r="C24" s="1" t="s">
        <v>5</v>
      </c>
      <c r="D24" s="2">
        <f>B24/B42</f>
        <v>0.02564102564102564</v>
      </c>
      <c r="E24" s="8"/>
    </row>
    <row r="25" spans="1:5" ht="13.5">
      <c r="A25" s="6" t="s">
        <v>57</v>
      </c>
      <c r="B25" s="1">
        <v>1</v>
      </c>
      <c r="C25" s="1" t="s">
        <v>5</v>
      </c>
      <c r="D25" s="2">
        <f>B25/B42</f>
        <v>0.008547008547008548</v>
      </c>
      <c r="E25" s="8"/>
    </row>
    <row r="26" spans="1:5" ht="13.5">
      <c r="A26" s="6" t="s">
        <v>20</v>
      </c>
      <c r="B26" s="1">
        <v>2</v>
      </c>
      <c r="C26" s="1" t="s">
        <v>5</v>
      </c>
      <c r="D26" s="2">
        <f>B26/B42</f>
        <v>0.017094017094017096</v>
      </c>
      <c r="E26" s="8"/>
    </row>
    <row r="27" spans="1:5" ht="13.5">
      <c r="A27" s="6" t="s">
        <v>33</v>
      </c>
      <c r="B27" s="1">
        <v>1</v>
      </c>
      <c r="C27" s="1" t="s">
        <v>38</v>
      </c>
      <c r="D27" s="2">
        <f>B27/B42</f>
        <v>0.008547008547008548</v>
      </c>
      <c r="E27" s="8"/>
    </row>
    <row r="28" spans="1:5" ht="13.5">
      <c r="A28" s="6" t="s">
        <v>61</v>
      </c>
      <c r="B28" s="1">
        <v>1</v>
      </c>
      <c r="C28" s="1" t="s">
        <v>38</v>
      </c>
      <c r="D28" s="2">
        <f>B28/B42</f>
        <v>0.008547008547008548</v>
      </c>
      <c r="E28" s="8"/>
    </row>
    <row r="29" spans="1:5" ht="13.5">
      <c r="A29" s="4" t="s">
        <v>36</v>
      </c>
      <c r="B29" s="1">
        <v>1</v>
      </c>
      <c r="C29" s="1" t="s">
        <v>5</v>
      </c>
      <c r="D29" s="2">
        <f>B29/B42</f>
        <v>0.008547008547008548</v>
      </c>
      <c r="E29" s="8"/>
    </row>
    <row r="30" spans="1:5" ht="13.5">
      <c r="A30" s="4" t="s">
        <v>94</v>
      </c>
      <c r="B30" s="1">
        <v>2</v>
      </c>
      <c r="C30" s="1" t="s">
        <v>5</v>
      </c>
      <c r="D30" s="2">
        <f>B30/B42</f>
        <v>0.017094017094017096</v>
      </c>
      <c r="E30" s="8"/>
    </row>
    <row r="31" spans="1:5" ht="13.5">
      <c r="A31" s="5" t="s">
        <v>44</v>
      </c>
      <c r="B31" s="1">
        <v>2</v>
      </c>
      <c r="C31" s="1" t="s">
        <v>5</v>
      </c>
      <c r="D31" s="2">
        <f>B31/B42</f>
        <v>0.017094017094017096</v>
      </c>
      <c r="E31" s="8"/>
    </row>
    <row r="32" spans="1:5" ht="13.5">
      <c r="A32" s="5" t="s">
        <v>51</v>
      </c>
      <c r="B32" s="1">
        <v>1</v>
      </c>
      <c r="C32" s="1" t="s">
        <v>5</v>
      </c>
      <c r="D32" s="2">
        <f>B32/B42</f>
        <v>0.008547008547008548</v>
      </c>
      <c r="E32" s="8"/>
    </row>
    <row r="33" spans="1:5" ht="13.5">
      <c r="A33" s="4" t="s">
        <v>21</v>
      </c>
      <c r="B33" s="1">
        <v>1</v>
      </c>
      <c r="C33" s="1" t="s">
        <v>5</v>
      </c>
      <c r="D33" s="2">
        <f>B33/B42</f>
        <v>0.008547008547008548</v>
      </c>
      <c r="E33" s="8"/>
    </row>
    <row r="34" spans="1:5" ht="13.5">
      <c r="A34" s="4" t="s">
        <v>35</v>
      </c>
      <c r="B34" s="1">
        <v>1</v>
      </c>
      <c r="C34" s="1" t="s">
        <v>5</v>
      </c>
      <c r="D34" s="2">
        <f>B34/B42</f>
        <v>0.008547008547008548</v>
      </c>
      <c r="E34" s="8"/>
    </row>
    <row r="35" spans="1:5" ht="13.5">
      <c r="A35" s="4" t="s">
        <v>31</v>
      </c>
      <c r="B35" s="1">
        <v>1</v>
      </c>
      <c r="C35" s="1" t="s">
        <v>15</v>
      </c>
      <c r="D35" s="2">
        <f>B35/B42</f>
        <v>0.008547008547008548</v>
      </c>
      <c r="E35" s="8">
        <f>SUM(B35:B40)/B42</f>
        <v>0.05982905982905983</v>
      </c>
    </row>
    <row r="36" spans="1:5" ht="13.5">
      <c r="A36" s="4" t="s">
        <v>29</v>
      </c>
      <c r="B36" s="1">
        <v>1</v>
      </c>
      <c r="C36" s="1" t="s">
        <v>15</v>
      </c>
      <c r="D36" s="2">
        <f>B36/B42</f>
        <v>0.008547008547008548</v>
      </c>
      <c r="E36" s="8"/>
    </row>
    <row r="37" spans="1:5" ht="13.5">
      <c r="A37" s="4" t="s">
        <v>30</v>
      </c>
      <c r="B37" s="1">
        <v>1</v>
      </c>
      <c r="C37" s="1" t="s">
        <v>15</v>
      </c>
      <c r="D37" s="2">
        <f>B37/B42</f>
        <v>0.008547008547008548</v>
      </c>
      <c r="E37" s="8"/>
    </row>
    <row r="38" spans="1:5" ht="13.5">
      <c r="A38" s="4" t="s">
        <v>60</v>
      </c>
      <c r="B38" s="1">
        <v>1</v>
      </c>
      <c r="C38" s="1" t="s">
        <v>15</v>
      </c>
      <c r="D38" s="2">
        <f>B38/B42</f>
        <v>0.008547008547008548</v>
      </c>
      <c r="E38" s="8"/>
    </row>
    <row r="39" spans="1:5" ht="13.5">
      <c r="A39" s="4" t="s">
        <v>65</v>
      </c>
      <c r="B39" s="1">
        <v>1</v>
      </c>
      <c r="C39" s="1" t="s">
        <v>39</v>
      </c>
      <c r="D39" s="2">
        <f>B39/B42</f>
        <v>0.008547008547008548</v>
      </c>
      <c r="E39" s="8"/>
    </row>
    <row r="40" spans="1:5" ht="13.5">
      <c r="A40" s="4" t="s">
        <v>56</v>
      </c>
      <c r="B40" s="1">
        <v>2</v>
      </c>
      <c r="C40" s="1" t="s">
        <v>15</v>
      </c>
      <c r="D40" s="2">
        <f>B40/B42</f>
        <v>0.017094017094017096</v>
      </c>
      <c r="E40" s="8"/>
    </row>
    <row r="41" spans="1:5" ht="13.5">
      <c r="A41" s="4" t="s">
        <v>64</v>
      </c>
      <c r="B41" s="1">
        <v>1</v>
      </c>
      <c r="C41" s="1" t="s">
        <v>41</v>
      </c>
      <c r="D41" s="2">
        <f>B41/B42</f>
        <v>0.008547008547008548</v>
      </c>
      <c r="E41" s="2">
        <f>B41/B42</f>
        <v>0.008547008547008548</v>
      </c>
    </row>
    <row r="42" spans="1:2" ht="13.5">
      <c r="A42" s="1" t="s">
        <v>22</v>
      </c>
      <c r="B42" s="1">
        <f>SUM(B2:B41)</f>
        <v>117</v>
      </c>
    </row>
  </sheetData>
  <sheetProtection/>
  <mergeCells count="3">
    <mergeCell ref="E2:E7"/>
    <mergeCell ref="E8:E34"/>
    <mergeCell ref="E35:E4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42" sqref="A42"/>
    </sheetView>
  </sheetViews>
  <sheetFormatPr defaultColWidth="9.00390625" defaultRowHeight="13.5"/>
  <cols>
    <col min="1" max="1" width="48.125" style="1" customWidth="1"/>
    <col min="2" max="2" width="5.125" style="1" customWidth="1"/>
    <col min="3" max="3" width="9.00390625" style="1" customWidth="1"/>
    <col min="4" max="4" width="7.875" style="2" bestFit="1" customWidth="1"/>
    <col min="5" max="5" width="9.00390625" style="3" customWidth="1"/>
  </cols>
  <sheetData>
    <row r="1" spans="1:4" ht="13.5">
      <c r="A1" s="1" t="s">
        <v>3</v>
      </c>
      <c r="B1" s="1" t="s">
        <v>1</v>
      </c>
      <c r="C1" s="1" t="s">
        <v>9</v>
      </c>
      <c r="D1" s="2" t="s">
        <v>10</v>
      </c>
    </row>
    <row r="2" spans="1:5" ht="13.5">
      <c r="A2" s="4" t="s">
        <v>4</v>
      </c>
      <c r="B2" s="9">
        <v>10</v>
      </c>
      <c r="C2" s="4" t="s">
        <v>6</v>
      </c>
      <c r="D2" s="11">
        <f>B2/B43</f>
        <v>0.06756756756756757</v>
      </c>
      <c r="E2" s="8">
        <f>SUM(B2:B7)/B43</f>
        <v>0.5540540540540541</v>
      </c>
    </row>
    <row r="3" spans="1:5" ht="13.5">
      <c r="A3" s="4" t="s">
        <v>8</v>
      </c>
      <c r="B3" s="9">
        <v>10</v>
      </c>
      <c r="C3" s="4" t="s">
        <v>6</v>
      </c>
      <c r="D3" s="11">
        <f>B3/B43</f>
        <v>0.06756756756756757</v>
      </c>
      <c r="E3" s="8"/>
    </row>
    <row r="4" spans="1:5" ht="13.5">
      <c r="A4" s="4" t="s">
        <v>12</v>
      </c>
      <c r="B4" s="9">
        <v>15</v>
      </c>
      <c r="C4" s="4" t="s">
        <v>6</v>
      </c>
      <c r="D4" s="11">
        <f>B4/B43</f>
        <v>0.10135135135135136</v>
      </c>
      <c r="E4" s="8"/>
    </row>
    <row r="5" spans="1:5" ht="13.5">
      <c r="A5" s="4" t="s">
        <v>7</v>
      </c>
      <c r="B5" s="9">
        <v>15</v>
      </c>
      <c r="C5" s="4" t="s">
        <v>6</v>
      </c>
      <c r="D5" s="11">
        <f>B5/B43</f>
        <v>0.10135135135135136</v>
      </c>
      <c r="E5" s="8"/>
    </row>
    <row r="6" spans="1:5" ht="13.5">
      <c r="A6" s="4" t="s">
        <v>0</v>
      </c>
      <c r="B6" s="9">
        <v>15</v>
      </c>
      <c r="C6" s="4" t="s">
        <v>6</v>
      </c>
      <c r="D6" s="11">
        <f>B6/B43</f>
        <v>0.10135135135135136</v>
      </c>
      <c r="E6" s="8"/>
    </row>
    <row r="7" spans="1:5" ht="13.5">
      <c r="A7" s="4" t="s">
        <v>2</v>
      </c>
      <c r="B7" s="9">
        <v>17</v>
      </c>
      <c r="C7" s="4" t="s">
        <v>6</v>
      </c>
      <c r="D7" s="11">
        <f>B7/B43</f>
        <v>0.11486486486486487</v>
      </c>
      <c r="E7" s="8"/>
    </row>
    <row r="8" spans="1:5" ht="13.5">
      <c r="A8" s="4" t="s">
        <v>63</v>
      </c>
      <c r="B8" s="9">
        <v>3</v>
      </c>
      <c r="C8" s="4" t="s">
        <v>5</v>
      </c>
      <c r="D8" s="11">
        <f>B8/B43</f>
        <v>0.02027027027027027</v>
      </c>
      <c r="E8" s="8">
        <f>SUM(B10:B32)/B43</f>
        <v>0.33783783783783783</v>
      </c>
    </row>
    <row r="9" spans="1:5" ht="13.5">
      <c r="A9" s="4" t="s">
        <v>40</v>
      </c>
      <c r="B9" s="4">
        <v>1</v>
      </c>
      <c r="C9" s="4" t="s">
        <v>38</v>
      </c>
      <c r="D9" s="11">
        <f>B9/B43</f>
        <v>0.006756756756756757</v>
      </c>
      <c r="E9" s="8"/>
    </row>
    <row r="10" spans="1:5" ht="13.5">
      <c r="A10" s="4" t="s">
        <v>32</v>
      </c>
      <c r="B10" s="4">
        <v>3</v>
      </c>
      <c r="C10" s="4" t="s">
        <v>5</v>
      </c>
      <c r="D10" s="11">
        <f>B10/B43</f>
        <v>0.02027027027027027</v>
      </c>
      <c r="E10" s="8"/>
    </row>
    <row r="11" spans="1:5" ht="13.5">
      <c r="A11" s="4" t="s">
        <v>26</v>
      </c>
      <c r="B11" s="9">
        <v>2</v>
      </c>
      <c r="C11" s="4" t="s">
        <v>5</v>
      </c>
      <c r="D11" s="11">
        <f>B11/B43</f>
        <v>0.013513513513513514</v>
      </c>
      <c r="E11" s="8"/>
    </row>
    <row r="12" spans="1:5" ht="13.5">
      <c r="A12" s="5" t="s">
        <v>42</v>
      </c>
      <c r="B12" s="4">
        <v>4</v>
      </c>
      <c r="C12" s="4" t="s">
        <v>5</v>
      </c>
      <c r="D12" s="11">
        <f>B12/B43</f>
        <v>0.02702702702702703</v>
      </c>
      <c r="E12" s="8"/>
    </row>
    <row r="13" spans="1:5" ht="13.5">
      <c r="A13" s="4" t="s">
        <v>59</v>
      </c>
      <c r="B13" s="4"/>
      <c r="C13" s="4" t="s">
        <v>5</v>
      </c>
      <c r="D13" s="11">
        <f>B13/B43</f>
        <v>0</v>
      </c>
      <c r="E13" s="8"/>
    </row>
    <row r="14" spans="1:5" ht="13.5">
      <c r="A14" s="5" t="s">
        <v>54</v>
      </c>
      <c r="B14" s="4">
        <v>3</v>
      </c>
      <c r="C14" s="4" t="s">
        <v>38</v>
      </c>
      <c r="D14" s="11">
        <f>B14/B43</f>
        <v>0.02027027027027027</v>
      </c>
      <c r="E14" s="8"/>
    </row>
    <row r="15" spans="1:5" ht="13.5">
      <c r="A15" s="9" t="s">
        <v>58</v>
      </c>
      <c r="B15" s="4">
        <v>1</v>
      </c>
      <c r="C15" s="4" t="s">
        <v>5</v>
      </c>
      <c r="D15" s="11">
        <f>B15/B43</f>
        <v>0.006756756756756757</v>
      </c>
      <c r="E15" s="8"/>
    </row>
    <row r="16" spans="1:5" ht="13.5">
      <c r="A16" s="4" t="s">
        <v>45</v>
      </c>
      <c r="B16" s="4">
        <v>1</v>
      </c>
      <c r="C16" s="4" t="s">
        <v>38</v>
      </c>
      <c r="D16" s="11">
        <f>B16/B43</f>
        <v>0.006756756756756757</v>
      </c>
      <c r="E16" s="8"/>
    </row>
    <row r="17" spans="1:5" ht="13.5">
      <c r="A17" s="5" t="s">
        <v>46</v>
      </c>
      <c r="B17" s="4">
        <v>2</v>
      </c>
      <c r="C17" s="4" t="s">
        <v>5</v>
      </c>
      <c r="D17" s="11">
        <f>B17/B43</f>
        <v>0.013513513513513514</v>
      </c>
      <c r="E17" s="8"/>
    </row>
    <row r="18" spans="1:5" ht="13.5">
      <c r="A18" s="5" t="s">
        <v>47</v>
      </c>
      <c r="B18" s="9">
        <v>2</v>
      </c>
      <c r="C18" s="4" t="s">
        <v>5</v>
      </c>
      <c r="D18" s="11">
        <f>B18/B43</f>
        <v>0.013513513513513514</v>
      </c>
      <c r="E18" s="8"/>
    </row>
    <row r="19" spans="1:5" ht="13.5">
      <c r="A19" s="5" t="s">
        <v>48</v>
      </c>
      <c r="B19" s="9">
        <v>3</v>
      </c>
      <c r="C19" s="4" t="s">
        <v>38</v>
      </c>
      <c r="D19" s="11">
        <f>B19/B43</f>
        <v>0.02027027027027027</v>
      </c>
      <c r="E19" s="8"/>
    </row>
    <row r="20" spans="1:5" ht="13.5">
      <c r="A20" s="5" t="s">
        <v>49</v>
      </c>
      <c r="B20" s="9">
        <v>3</v>
      </c>
      <c r="C20" s="4" t="s">
        <v>5</v>
      </c>
      <c r="D20" s="11">
        <f>B20/B43</f>
        <v>0.02027027027027027</v>
      </c>
      <c r="E20" s="8"/>
    </row>
    <row r="21" spans="1:5" ht="13.5">
      <c r="A21" s="5" t="s">
        <v>50</v>
      </c>
      <c r="B21" s="4">
        <v>1</v>
      </c>
      <c r="C21" s="1" t="s">
        <v>38</v>
      </c>
      <c r="D21" s="2">
        <f>B21/B43</f>
        <v>0.006756756756756757</v>
      </c>
      <c r="E21" s="8"/>
    </row>
    <row r="22" spans="1:5" ht="13.5">
      <c r="A22" s="4" t="s">
        <v>24</v>
      </c>
      <c r="B22" s="4">
        <v>1</v>
      </c>
      <c r="C22" s="1" t="s">
        <v>5</v>
      </c>
      <c r="D22" s="2">
        <f>B22/B43</f>
        <v>0.006756756756756757</v>
      </c>
      <c r="E22" s="8"/>
    </row>
    <row r="23" spans="1:5" ht="13.5">
      <c r="A23" s="10" t="s">
        <v>23</v>
      </c>
      <c r="B23" s="4">
        <v>2</v>
      </c>
      <c r="C23" s="7" t="s">
        <v>5</v>
      </c>
      <c r="D23" s="2">
        <f>B23/B43</f>
        <v>0.013513513513513514</v>
      </c>
      <c r="E23" s="8"/>
    </row>
    <row r="24" spans="1:5" ht="13.5">
      <c r="A24" s="9" t="s">
        <v>20</v>
      </c>
      <c r="B24" s="4">
        <v>2</v>
      </c>
      <c r="C24" s="1" t="s">
        <v>5</v>
      </c>
      <c r="D24" s="2">
        <f>B24/B43</f>
        <v>0.013513513513513514</v>
      </c>
      <c r="E24" s="8"/>
    </row>
    <row r="25" spans="1:5" ht="13.5">
      <c r="A25" s="4" t="s">
        <v>33</v>
      </c>
      <c r="B25" s="4">
        <v>2</v>
      </c>
      <c r="C25" s="1" t="s">
        <v>5</v>
      </c>
      <c r="D25" s="2">
        <f>B25/B43</f>
        <v>0.013513513513513514</v>
      </c>
      <c r="E25" s="8"/>
    </row>
    <row r="26" spans="1:5" ht="13.5">
      <c r="A26" s="4" t="s">
        <v>34</v>
      </c>
      <c r="B26" s="9">
        <v>5</v>
      </c>
      <c r="C26" s="1" t="s">
        <v>5</v>
      </c>
      <c r="D26" s="2">
        <f>B26/B43</f>
        <v>0.033783783783783786</v>
      </c>
      <c r="E26" s="8"/>
    </row>
    <row r="27" spans="1:5" ht="13.5">
      <c r="A27" s="10" t="s">
        <v>36</v>
      </c>
      <c r="B27" s="4">
        <v>1</v>
      </c>
      <c r="C27" s="7" t="s">
        <v>5</v>
      </c>
      <c r="D27" s="2">
        <f>B27/B43</f>
        <v>0.006756756756756757</v>
      </c>
      <c r="E27" s="8"/>
    </row>
    <row r="28" spans="1:5" ht="13.5">
      <c r="A28" s="4" t="s">
        <v>28</v>
      </c>
      <c r="B28" s="9">
        <v>3</v>
      </c>
      <c r="C28" s="1" t="s">
        <v>5</v>
      </c>
      <c r="D28" s="2">
        <f>B28/B43</f>
        <v>0.02027027027027027</v>
      </c>
      <c r="E28" s="8"/>
    </row>
    <row r="29" spans="1:5" ht="13.5">
      <c r="A29" s="5" t="s">
        <v>44</v>
      </c>
      <c r="B29" s="1">
        <v>1</v>
      </c>
      <c r="C29" s="1" t="s">
        <v>5</v>
      </c>
      <c r="D29" s="2">
        <f>B29/B43</f>
        <v>0.006756756756756757</v>
      </c>
      <c r="E29" s="8"/>
    </row>
    <row r="30" spans="1:5" ht="13.5">
      <c r="A30" s="5" t="s">
        <v>51</v>
      </c>
      <c r="B30" s="1">
        <v>2</v>
      </c>
      <c r="C30" s="1" t="s">
        <v>5</v>
      </c>
      <c r="D30" s="2">
        <f>B30/B43</f>
        <v>0.013513513513513514</v>
      </c>
      <c r="E30" s="8"/>
    </row>
    <row r="31" spans="1:5" ht="13.5">
      <c r="A31" s="4" t="s">
        <v>21</v>
      </c>
      <c r="B31" s="9">
        <v>3</v>
      </c>
      <c r="C31" s="1" t="s">
        <v>5</v>
      </c>
      <c r="D31" s="2">
        <f>B31/B43</f>
        <v>0.02027027027027027</v>
      </c>
      <c r="E31" s="8"/>
    </row>
    <row r="32" spans="1:5" ht="13.5">
      <c r="A32" s="4" t="s">
        <v>35</v>
      </c>
      <c r="B32" s="9">
        <v>3</v>
      </c>
      <c r="C32" s="1" t="s">
        <v>5</v>
      </c>
      <c r="D32" s="2">
        <f>B32/B43</f>
        <v>0.02027027027027027</v>
      </c>
      <c r="E32" s="8"/>
    </row>
    <row r="33" spans="1:5" ht="13.5">
      <c r="A33" s="4" t="s">
        <v>31</v>
      </c>
      <c r="B33" s="4">
        <v>1</v>
      </c>
      <c r="C33" s="1" t="s">
        <v>15</v>
      </c>
      <c r="D33" s="2">
        <f>B33/B43</f>
        <v>0.006756756756756757</v>
      </c>
      <c r="E33" s="8">
        <f>SUM(B33:B39)/B43</f>
        <v>0.06756756756756757</v>
      </c>
    </row>
    <row r="34" spans="1:5" ht="13.5">
      <c r="A34" s="6" t="s">
        <v>95</v>
      </c>
      <c r="B34" s="4">
        <v>1</v>
      </c>
      <c r="C34" s="1" t="s">
        <v>15</v>
      </c>
      <c r="D34" s="2">
        <f>B34/B43</f>
        <v>0.006756756756756757</v>
      </c>
      <c r="E34" s="8"/>
    </row>
    <row r="35" spans="1:5" ht="13.5">
      <c r="A35" s="10" t="s">
        <v>96</v>
      </c>
      <c r="B35" s="4">
        <v>1</v>
      </c>
      <c r="C35" s="1" t="s">
        <v>15</v>
      </c>
      <c r="D35" s="2">
        <f>B35/B43</f>
        <v>0.006756756756756757</v>
      </c>
      <c r="E35" s="8"/>
    </row>
    <row r="36" spans="1:5" ht="13.5">
      <c r="A36" s="5" t="s">
        <v>52</v>
      </c>
      <c r="B36" s="9">
        <v>2</v>
      </c>
      <c r="C36" s="1" t="s">
        <v>39</v>
      </c>
      <c r="D36" s="2">
        <f>B36/B43</f>
        <v>0.013513513513513514</v>
      </c>
      <c r="E36" s="8"/>
    </row>
    <row r="37" spans="1:5" ht="13.5">
      <c r="A37" s="6" t="s">
        <v>89</v>
      </c>
      <c r="B37" s="9">
        <v>1</v>
      </c>
      <c r="C37" s="7" t="s">
        <v>15</v>
      </c>
      <c r="D37" s="2">
        <f>B37/B43</f>
        <v>0.006756756756756757</v>
      </c>
      <c r="E37" s="8"/>
    </row>
    <row r="38" spans="1:5" ht="13.5">
      <c r="A38" s="9" t="s">
        <v>97</v>
      </c>
      <c r="B38" s="9">
        <v>2</v>
      </c>
      <c r="C38" s="1" t="s">
        <v>15</v>
      </c>
      <c r="D38" s="2">
        <f>B38/B43</f>
        <v>0.013513513513513514</v>
      </c>
      <c r="E38" s="8"/>
    </row>
    <row r="39" spans="1:5" ht="13.5">
      <c r="A39" s="4" t="s">
        <v>71</v>
      </c>
      <c r="B39" s="4">
        <v>2</v>
      </c>
      <c r="C39" s="1" t="s">
        <v>15</v>
      </c>
      <c r="D39" s="2">
        <f>B39/B43</f>
        <v>0.013513513513513514</v>
      </c>
      <c r="E39" s="8"/>
    </row>
    <row r="40" spans="1:5" ht="13.5">
      <c r="A40" s="4" t="s">
        <v>53</v>
      </c>
      <c r="B40" s="4">
        <v>1</v>
      </c>
      <c r="C40" s="1" t="s">
        <v>41</v>
      </c>
      <c r="D40" s="2">
        <f>B40/B43</f>
        <v>0.006756756756756757</v>
      </c>
      <c r="E40" s="8">
        <f>SUM(B40:B41)/B43</f>
        <v>0.013513513513513514</v>
      </c>
    </row>
    <row r="41" spans="1:5" ht="13.5">
      <c r="A41" s="4" t="s">
        <v>73</v>
      </c>
      <c r="B41" s="1">
        <v>1</v>
      </c>
      <c r="C41" s="1" t="s">
        <v>41</v>
      </c>
      <c r="D41" s="2">
        <f>B41/B43</f>
        <v>0.006756756756756757</v>
      </c>
      <c r="E41" s="8"/>
    </row>
    <row r="42" spans="1:5" ht="13.5">
      <c r="A42" s="7" t="s">
        <v>98</v>
      </c>
      <c r="E42" s="2"/>
    </row>
    <row r="43" spans="1:2" ht="13.5">
      <c r="A43" s="1" t="s">
        <v>11</v>
      </c>
      <c r="B43" s="1">
        <f>SUM(B2:B41)</f>
        <v>148</v>
      </c>
    </row>
  </sheetData>
  <sheetProtection/>
  <mergeCells count="4">
    <mergeCell ref="E2:E7"/>
    <mergeCell ref="E33:E39"/>
    <mergeCell ref="E8:E32"/>
    <mergeCell ref="E40:E4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31" sqref="A31"/>
    </sheetView>
  </sheetViews>
  <sheetFormatPr defaultColWidth="9.00390625" defaultRowHeight="13.5"/>
  <cols>
    <col min="1" max="1" width="38.50390625" style="1" customWidth="1"/>
    <col min="2" max="2" width="5.00390625" style="1" customWidth="1"/>
    <col min="3" max="3" width="7.75390625" style="1" customWidth="1"/>
    <col min="4" max="4" width="7.875" style="2" bestFit="1" customWidth="1"/>
    <col min="5" max="5" width="9.00390625" style="2" customWidth="1"/>
  </cols>
  <sheetData>
    <row r="1" spans="1:4" ht="13.5">
      <c r="A1" s="1" t="s">
        <v>3</v>
      </c>
      <c r="B1" s="1" t="s">
        <v>1</v>
      </c>
      <c r="C1" s="1" t="s">
        <v>9</v>
      </c>
      <c r="D1" s="2" t="s">
        <v>10</v>
      </c>
    </row>
    <row r="2" spans="1:5" ht="13.5">
      <c r="A2" s="1" t="s">
        <v>4</v>
      </c>
      <c r="B2" s="1">
        <v>7</v>
      </c>
      <c r="C2" s="1" t="s">
        <v>6</v>
      </c>
      <c r="D2" s="2">
        <f>B2/B31</f>
        <v>0.08860759493670886</v>
      </c>
      <c r="E2" s="8">
        <f>SUM(B2:B7)/B31</f>
        <v>0.5822784810126582</v>
      </c>
    </row>
    <row r="3" spans="1:5" ht="13.5">
      <c r="A3" s="1" t="s">
        <v>8</v>
      </c>
      <c r="B3" s="1">
        <v>7</v>
      </c>
      <c r="C3" s="1" t="s">
        <v>6</v>
      </c>
      <c r="D3" s="2">
        <f>B3/B31</f>
        <v>0.08860759493670886</v>
      </c>
      <c r="E3" s="8"/>
    </row>
    <row r="4" spans="1:5" ht="13.5">
      <c r="A4" s="1" t="s">
        <v>12</v>
      </c>
      <c r="B4" s="1">
        <v>6</v>
      </c>
      <c r="C4" s="1" t="s">
        <v>6</v>
      </c>
      <c r="D4" s="2">
        <f>B4/B31</f>
        <v>0.0759493670886076</v>
      </c>
      <c r="E4" s="8"/>
    </row>
    <row r="5" spans="1:5" ht="13.5">
      <c r="A5" s="1" t="s">
        <v>7</v>
      </c>
      <c r="B5" s="1">
        <v>9</v>
      </c>
      <c r="C5" s="1" t="s">
        <v>16</v>
      </c>
      <c r="D5" s="2">
        <f>B5/B31</f>
        <v>0.11392405063291139</v>
      </c>
      <c r="E5" s="8"/>
    </row>
    <row r="6" spans="1:5" ht="13.5">
      <c r="A6" s="1" t="s">
        <v>0</v>
      </c>
      <c r="B6" s="1">
        <v>11</v>
      </c>
      <c r="C6" s="1" t="s">
        <v>6</v>
      </c>
      <c r="D6" s="2">
        <f>B6/B31</f>
        <v>0.13924050632911392</v>
      </c>
      <c r="E6" s="8"/>
    </row>
    <row r="7" spans="1:5" ht="13.5">
      <c r="A7" s="1" t="s">
        <v>2</v>
      </c>
      <c r="B7" s="1">
        <v>6</v>
      </c>
      <c r="C7" s="1" t="s">
        <v>6</v>
      </c>
      <c r="D7" s="2">
        <f>B7/B31</f>
        <v>0.0759493670886076</v>
      </c>
      <c r="E7" s="8"/>
    </row>
    <row r="8" spans="1:5" ht="13.5">
      <c r="A8" s="1" t="s">
        <v>13</v>
      </c>
      <c r="B8" s="1">
        <v>2</v>
      </c>
      <c r="C8" s="1" t="s">
        <v>38</v>
      </c>
      <c r="D8" s="2">
        <f>B8/B31</f>
        <v>0.02531645569620253</v>
      </c>
      <c r="E8" s="8">
        <f>SUM(B8:B23)/B31</f>
        <v>0.2911392405063291</v>
      </c>
    </row>
    <row r="9" spans="1:5" ht="13.5">
      <c r="A9" s="1" t="s">
        <v>17</v>
      </c>
      <c r="B9" s="1">
        <v>2</v>
      </c>
      <c r="C9" s="1" t="s">
        <v>5</v>
      </c>
      <c r="D9" s="2">
        <f>B9/B31</f>
        <v>0.02531645569620253</v>
      </c>
      <c r="E9" s="8"/>
    </row>
    <row r="10" spans="1:5" ht="13.5">
      <c r="A10" s="4" t="s">
        <v>32</v>
      </c>
      <c r="B10" s="1">
        <v>1</v>
      </c>
      <c r="C10" s="1" t="s">
        <v>5</v>
      </c>
      <c r="D10" s="2">
        <f>B10/B31</f>
        <v>0.012658227848101266</v>
      </c>
      <c r="E10" s="8"/>
    </row>
    <row r="11" spans="1:5" ht="13.5">
      <c r="A11" s="4" t="s">
        <v>69</v>
      </c>
      <c r="B11" s="1">
        <v>1</v>
      </c>
      <c r="C11" s="1" t="s">
        <v>38</v>
      </c>
      <c r="D11" s="2">
        <f>B11/B31</f>
        <v>0.012658227848101266</v>
      </c>
      <c r="E11" s="8"/>
    </row>
    <row r="12" spans="1:5" ht="13.5">
      <c r="A12" s="5" t="s">
        <v>54</v>
      </c>
      <c r="B12" s="1">
        <v>1</v>
      </c>
      <c r="C12" s="1" t="s">
        <v>5</v>
      </c>
      <c r="D12" s="2">
        <f>B12/B31</f>
        <v>0.012658227848101266</v>
      </c>
      <c r="E12" s="8"/>
    </row>
    <row r="13" spans="1:5" ht="13.5">
      <c r="A13" s="5" t="s">
        <v>42</v>
      </c>
      <c r="B13" s="1">
        <v>2</v>
      </c>
      <c r="C13" s="1" t="s">
        <v>5</v>
      </c>
      <c r="D13" s="2">
        <f>B13/B31</f>
        <v>0.02531645569620253</v>
      </c>
      <c r="E13" s="8"/>
    </row>
    <row r="14" spans="1:5" ht="13.5">
      <c r="A14" s="5" t="s">
        <v>59</v>
      </c>
      <c r="B14" s="1">
        <v>1</v>
      </c>
      <c r="C14" s="1" t="s">
        <v>38</v>
      </c>
      <c r="D14" s="2">
        <f>B14/B31</f>
        <v>0.012658227848101266</v>
      </c>
      <c r="E14" s="8"/>
    </row>
    <row r="15" spans="1:5" ht="13.5">
      <c r="A15" s="5" t="s">
        <v>47</v>
      </c>
      <c r="B15" s="1">
        <v>1</v>
      </c>
      <c r="C15" s="1" t="s">
        <v>5</v>
      </c>
      <c r="D15" s="2">
        <f>B15/B31</f>
        <v>0.012658227848101266</v>
      </c>
      <c r="E15" s="8"/>
    </row>
    <row r="16" spans="1:5" ht="13.5">
      <c r="A16" s="5" t="s">
        <v>48</v>
      </c>
      <c r="B16" s="1">
        <v>2</v>
      </c>
      <c r="C16" s="1" t="s">
        <v>5</v>
      </c>
      <c r="D16" s="2">
        <f>B16/B31</f>
        <v>0.02531645569620253</v>
      </c>
      <c r="E16" s="8"/>
    </row>
    <row r="17" spans="1:5" ht="13.5">
      <c r="A17" s="5" t="s">
        <v>49</v>
      </c>
      <c r="B17" s="1">
        <v>2</v>
      </c>
      <c r="C17" s="1" t="s">
        <v>38</v>
      </c>
      <c r="D17" s="2">
        <f>B17/B31</f>
        <v>0.02531645569620253</v>
      </c>
      <c r="E17" s="8"/>
    </row>
    <row r="18" spans="1:5" ht="13.5">
      <c r="A18" s="5" t="s">
        <v>37</v>
      </c>
      <c r="B18" s="1">
        <v>1</v>
      </c>
      <c r="C18" s="1" t="s">
        <v>5</v>
      </c>
      <c r="D18" s="2">
        <f>B18/B31</f>
        <v>0.012658227848101266</v>
      </c>
      <c r="E18" s="8"/>
    </row>
    <row r="19" spans="1:5" ht="13.5">
      <c r="A19" s="4" t="s">
        <v>19</v>
      </c>
      <c r="B19" s="1">
        <v>1</v>
      </c>
      <c r="C19" s="1" t="s">
        <v>38</v>
      </c>
      <c r="D19" s="2">
        <f>B19/B31</f>
        <v>0.012658227848101266</v>
      </c>
      <c r="E19" s="8"/>
    </row>
    <row r="20" spans="1:5" ht="13.5">
      <c r="A20" s="4" t="s">
        <v>70</v>
      </c>
      <c r="B20" s="1">
        <v>1</v>
      </c>
      <c r="C20" s="1" t="s">
        <v>38</v>
      </c>
      <c r="D20" s="2">
        <f>B20/B31</f>
        <v>0.012658227848101266</v>
      </c>
      <c r="E20" s="8"/>
    </row>
    <row r="21" spans="1:5" ht="13.5">
      <c r="A21" s="4" t="s">
        <v>20</v>
      </c>
      <c r="B21" s="1">
        <v>2</v>
      </c>
      <c r="C21" s="1" t="s">
        <v>38</v>
      </c>
      <c r="D21" s="2">
        <f>B21/B31</f>
        <v>0.02531645569620253</v>
      </c>
      <c r="E21" s="8"/>
    </row>
    <row r="22" spans="1:5" ht="13.5">
      <c r="A22" s="4" t="s">
        <v>34</v>
      </c>
      <c r="B22" s="1">
        <v>1</v>
      </c>
      <c r="C22" s="1" t="s">
        <v>5</v>
      </c>
      <c r="D22" s="2">
        <f>B22/B31</f>
        <v>0.012658227848101266</v>
      </c>
      <c r="E22" s="8"/>
    </row>
    <row r="23" spans="1:5" ht="13.5">
      <c r="A23" s="4" t="s">
        <v>36</v>
      </c>
      <c r="B23" s="1">
        <v>2</v>
      </c>
      <c r="C23" s="1" t="s">
        <v>5</v>
      </c>
      <c r="D23" s="2">
        <f>B23/B31</f>
        <v>0.02531645569620253</v>
      </c>
      <c r="E23" s="8"/>
    </row>
    <row r="24" spans="1:5" ht="13.5">
      <c r="A24" s="4" t="s">
        <v>75</v>
      </c>
      <c r="B24" s="1">
        <v>1</v>
      </c>
      <c r="C24" s="1" t="s">
        <v>5</v>
      </c>
      <c r="D24" s="2">
        <f>B24/B31</f>
        <v>0.012658227848101266</v>
      </c>
      <c r="E24" s="8"/>
    </row>
    <row r="25" spans="1:5" ht="13.5">
      <c r="A25" s="5" t="s">
        <v>44</v>
      </c>
      <c r="B25" s="1">
        <v>2</v>
      </c>
      <c r="C25" s="1" t="s">
        <v>38</v>
      </c>
      <c r="D25" s="2">
        <f>B25/B31</f>
        <v>0.02531645569620253</v>
      </c>
      <c r="E25" s="8"/>
    </row>
    <row r="26" spans="1:5" ht="13.5">
      <c r="A26" s="5" t="s">
        <v>67</v>
      </c>
      <c r="B26" s="1">
        <v>2</v>
      </c>
      <c r="C26" s="1" t="s">
        <v>38</v>
      </c>
      <c r="D26" s="2">
        <f>B26/B31</f>
        <v>0.02531645569620253</v>
      </c>
      <c r="E26" s="8"/>
    </row>
    <row r="27" spans="1:5" ht="13.5">
      <c r="A27" s="5" t="s">
        <v>55</v>
      </c>
      <c r="B27" s="1">
        <v>1</v>
      </c>
      <c r="C27" s="1" t="s">
        <v>15</v>
      </c>
      <c r="D27" s="2">
        <f>B27/B31</f>
        <v>0.012658227848101266</v>
      </c>
      <c r="E27" s="8">
        <f>SUM(B27:B30)/B31</f>
        <v>0.06329113924050633</v>
      </c>
    </row>
    <row r="28" spans="1:5" ht="13.5">
      <c r="A28" s="5" t="s">
        <v>66</v>
      </c>
      <c r="B28" s="1">
        <v>2</v>
      </c>
      <c r="C28" s="1" t="s">
        <v>39</v>
      </c>
      <c r="D28" s="2">
        <f>B28/B31</f>
        <v>0.02531645569620253</v>
      </c>
      <c r="E28" s="8"/>
    </row>
    <row r="29" spans="1:5" ht="13.5">
      <c r="A29" s="5" t="s">
        <v>68</v>
      </c>
      <c r="B29" s="1">
        <v>1</v>
      </c>
      <c r="C29" s="1" t="s">
        <v>39</v>
      </c>
      <c r="D29" s="2">
        <f>B29/B31</f>
        <v>0.012658227848101266</v>
      </c>
      <c r="E29" s="8"/>
    </row>
    <row r="30" spans="1:5" ht="13.5">
      <c r="A30" s="4" t="s">
        <v>74</v>
      </c>
      <c r="B30" s="1">
        <v>1</v>
      </c>
      <c r="C30" s="1" t="s">
        <v>15</v>
      </c>
      <c r="D30" s="2">
        <f>B30/B31</f>
        <v>0.012658227848101266</v>
      </c>
      <c r="E30" s="8"/>
    </row>
    <row r="31" spans="1:2" ht="13.5">
      <c r="A31" s="1" t="s">
        <v>11</v>
      </c>
      <c r="B31" s="1">
        <f>SUM(B2:B30)</f>
        <v>79</v>
      </c>
    </row>
  </sheetData>
  <sheetProtection/>
  <mergeCells count="3">
    <mergeCell ref="E2:E7"/>
    <mergeCell ref="E8:E26"/>
    <mergeCell ref="E27:E30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G35" sqref="G35"/>
    </sheetView>
  </sheetViews>
  <sheetFormatPr defaultColWidth="9.00390625" defaultRowHeight="13.5"/>
  <cols>
    <col min="1" max="1" width="39.125" style="1" customWidth="1"/>
    <col min="2" max="2" width="4.75390625" style="1" customWidth="1"/>
    <col min="3" max="3" width="8.50390625" style="1" bestFit="1" customWidth="1"/>
    <col min="4" max="4" width="7.875" style="2" bestFit="1" customWidth="1"/>
    <col min="5" max="5" width="6.875" style="3" bestFit="1" customWidth="1"/>
  </cols>
  <sheetData>
    <row r="1" spans="1:4" ht="13.5">
      <c r="A1" s="1" t="s">
        <v>3</v>
      </c>
      <c r="B1" s="1" t="s">
        <v>1</v>
      </c>
      <c r="C1" s="1" t="s">
        <v>9</v>
      </c>
      <c r="D1" s="2" t="s">
        <v>10</v>
      </c>
    </row>
    <row r="2" spans="1:5" ht="13.5">
      <c r="A2" s="1" t="s">
        <v>4</v>
      </c>
      <c r="B2" s="1">
        <v>6</v>
      </c>
      <c r="C2" s="1" t="s">
        <v>6</v>
      </c>
      <c r="D2" s="2">
        <f>B2/B27</f>
        <v>0.10526315789473684</v>
      </c>
      <c r="E2" s="8">
        <f>SUM(B2:B7)/B27</f>
        <v>0.5614035087719298</v>
      </c>
    </row>
    <row r="3" spans="1:5" ht="13.5">
      <c r="A3" s="1" t="s">
        <v>8</v>
      </c>
      <c r="B3" s="1">
        <v>2</v>
      </c>
      <c r="C3" s="1" t="s">
        <v>6</v>
      </c>
      <c r="D3" s="2">
        <f>B3/B27</f>
        <v>0.03508771929824561</v>
      </c>
      <c r="E3" s="8"/>
    </row>
    <row r="4" spans="1:5" ht="13.5">
      <c r="A4" s="1" t="s">
        <v>12</v>
      </c>
      <c r="B4" s="1">
        <v>8</v>
      </c>
      <c r="C4" s="1" t="s">
        <v>6</v>
      </c>
      <c r="D4" s="2">
        <f>B4/B27</f>
        <v>0.14035087719298245</v>
      </c>
      <c r="E4" s="8"/>
    </row>
    <row r="5" spans="1:5" ht="13.5">
      <c r="A5" s="1" t="s">
        <v>7</v>
      </c>
      <c r="B5" s="1">
        <v>4</v>
      </c>
      <c r="C5" s="1" t="s">
        <v>6</v>
      </c>
      <c r="D5" s="2">
        <f>B5/B27</f>
        <v>0.07017543859649122</v>
      </c>
      <c r="E5" s="8"/>
    </row>
    <row r="6" spans="1:5" ht="13.5">
      <c r="A6" s="1" t="s">
        <v>0</v>
      </c>
      <c r="B6" s="1">
        <v>6</v>
      </c>
      <c r="C6" s="1" t="s">
        <v>6</v>
      </c>
      <c r="D6" s="2">
        <f>B6/B27</f>
        <v>0.10526315789473684</v>
      </c>
      <c r="E6" s="8"/>
    </row>
    <row r="7" spans="1:5" ht="13.5">
      <c r="A7" s="1" t="s">
        <v>2</v>
      </c>
      <c r="B7" s="1">
        <v>6</v>
      </c>
      <c r="C7" s="1" t="s">
        <v>6</v>
      </c>
      <c r="D7" s="2">
        <f>B7/B27</f>
        <v>0.10526315789473684</v>
      </c>
      <c r="E7" s="8"/>
    </row>
    <row r="8" spans="1:5" ht="13.5">
      <c r="A8" s="1" t="s">
        <v>13</v>
      </c>
      <c r="B8" s="1">
        <v>2</v>
      </c>
      <c r="C8" s="1" t="s">
        <v>5</v>
      </c>
      <c r="D8" s="2">
        <f>B8/B27</f>
        <v>0.03508771929824561</v>
      </c>
      <c r="E8" s="8">
        <f>SUM(B8:B18)/B27</f>
        <v>0.2807017543859649</v>
      </c>
    </row>
    <row r="9" spans="1:5" ht="13.5">
      <c r="A9" s="1" t="s">
        <v>63</v>
      </c>
      <c r="B9" s="1">
        <v>2</v>
      </c>
      <c r="C9" s="1" t="s">
        <v>5</v>
      </c>
      <c r="D9" s="2">
        <f>B9/B27</f>
        <v>0.03508771929824561</v>
      </c>
      <c r="E9" s="8"/>
    </row>
    <row r="10" spans="1:5" ht="13.5">
      <c r="A10" s="1" t="s">
        <v>17</v>
      </c>
      <c r="B10" s="1">
        <v>1</v>
      </c>
      <c r="C10" s="1" t="s">
        <v>5</v>
      </c>
      <c r="D10" s="2">
        <f>B10/B27</f>
        <v>0.017543859649122806</v>
      </c>
      <c r="E10" s="8"/>
    </row>
    <row r="11" spans="1:5" ht="13.5">
      <c r="A11" s="4" t="s">
        <v>32</v>
      </c>
      <c r="B11" s="1">
        <v>1</v>
      </c>
      <c r="C11" s="1" t="s">
        <v>5</v>
      </c>
      <c r="D11" s="2">
        <f>B11/B27</f>
        <v>0.017543859649122806</v>
      </c>
      <c r="E11" s="8"/>
    </row>
    <row r="12" spans="1:5" ht="13.5">
      <c r="A12" s="5" t="s">
        <v>54</v>
      </c>
      <c r="B12" s="1">
        <v>1</v>
      </c>
      <c r="C12" s="1" t="s">
        <v>5</v>
      </c>
      <c r="D12" s="2">
        <f>B12/B27</f>
        <v>0.017543859649122806</v>
      </c>
      <c r="E12" s="8"/>
    </row>
    <row r="13" spans="1:5" ht="13.5">
      <c r="A13" s="1" t="s">
        <v>46</v>
      </c>
      <c r="B13" s="1">
        <v>1</v>
      </c>
      <c r="C13" s="1" t="s">
        <v>5</v>
      </c>
      <c r="D13" s="2">
        <f>B13/B27</f>
        <v>0.017543859649122806</v>
      </c>
      <c r="E13" s="8"/>
    </row>
    <row r="14" spans="1:5" ht="13.5">
      <c r="A14" s="4" t="s">
        <v>37</v>
      </c>
      <c r="B14" s="1">
        <v>1</v>
      </c>
      <c r="C14" s="1" t="s">
        <v>25</v>
      </c>
      <c r="D14" s="2">
        <f>B14/B27</f>
        <v>0.017543859649122806</v>
      </c>
      <c r="E14" s="8"/>
    </row>
    <row r="15" spans="1:5" ht="13.5">
      <c r="A15" s="4" t="s">
        <v>20</v>
      </c>
      <c r="B15" s="1">
        <v>2</v>
      </c>
      <c r="C15" s="1" t="s">
        <v>5</v>
      </c>
      <c r="D15" s="2">
        <f>B15/B27</f>
        <v>0.03508771929824561</v>
      </c>
      <c r="E15" s="8"/>
    </row>
    <row r="16" spans="1:5" ht="13.5">
      <c r="A16" s="4" t="s">
        <v>33</v>
      </c>
      <c r="B16" s="1">
        <v>1</v>
      </c>
      <c r="C16" s="1" t="s">
        <v>5</v>
      </c>
      <c r="D16" s="2">
        <f>B16/B27</f>
        <v>0.017543859649122806</v>
      </c>
      <c r="E16" s="8"/>
    </row>
    <row r="17" spans="1:5" ht="13.5">
      <c r="A17" s="4" t="s">
        <v>19</v>
      </c>
      <c r="B17" s="1">
        <v>1</v>
      </c>
      <c r="C17" s="1" t="s">
        <v>5</v>
      </c>
      <c r="D17" s="2">
        <f>B17/B27</f>
        <v>0.017543859649122806</v>
      </c>
      <c r="E17" s="8"/>
    </row>
    <row r="18" spans="1:5" ht="13.5">
      <c r="A18" s="4" t="s">
        <v>24</v>
      </c>
      <c r="B18" s="1">
        <v>3</v>
      </c>
      <c r="C18" s="1" t="s">
        <v>5</v>
      </c>
      <c r="D18" s="2">
        <f>B18/B27</f>
        <v>0.05263157894736842</v>
      </c>
      <c r="E18" s="8"/>
    </row>
    <row r="19" spans="1:5" ht="13.5">
      <c r="A19" s="4" t="s">
        <v>36</v>
      </c>
      <c r="B19" s="1">
        <v>1</v>
      </c>
      <c r="C19" s="1" t="s">
        <v>5</v>
      </c>
      <c r="D19" s="2">
        <f>B19/B27</f>
        <v>0.017543859649122806</v>
      </c>
      <c r="E19" s="8"/>
    </row>
    <row r="20" spans="1:5" ht="13.5">
      <c r="A20" s="4" t="s">
        <v>28</v>
      </c>
      <c r="B20" s="1">
        <v>1</v>
      </c>
      <c r="C20" s="1" t="s">
        <v>5</v>
      </c>
      <c r="D20" s="2">
        <f>B20/B27</f>
        <v>0.017543859649122806</v>
      </c>
      <c r="E20" s="8"/>
    </row>
    <row r="21" spans="1:5" ht="13.5">
      <c r="A21" s="5" t="s">
        <v>44</v>
      </c>
      <c r="B21" s="1">
        <v>2</v>
      </c>
      <c r="C21" s="1" t="s">
        <v>5</v>
      </c>
      <c r="D21" s="2">
        <f>B21/B27</f>
        <v>0.03508771929824561</v>
      </c>
      <c r="E21" s="8"/>
    </row>
    <row r="22" spans="1:5" ht="13.5">
      <c r="A22" s="5" t="s">
        <v>51</v>
      </c>
      <c r="B22" s="1">
        <v>1</v>
      </c>
      <c r="C22" s="1" t="s">
        <v>5</v>
      </c>
      <c r="D22" s="2">
        <f>B22/B27</f>
        <v>0.017543859649122806</v>
      </c>
      <c r="E22" s="8"/>
    </row>
    <row r="23" spans="1:5" ht="13.5">
      <c r="A23" s="4" t="s">
        <v>76</v>
      </c>
      <c r="B23" s="1">
        <v>1</v>
      </c>
      <c r="C23" s="1" t="s">
        <v>15</v>
      </c>
      <c r="D23" s="2">
        <f>B23/B27</f>
        <v>0.017543859649122806</v>
      </c>
      <c r="E23" s="8">
        <f>SUM(B23:B24)/B27</f>
        <v>0.03508771929824561</v>
      </c>
    </row>
    <row r="24" spans="1:5" ht="13.5">
      <c r="A24" s="4" t="s">
        <v>30</v>
      </c>
      <c r="B24" s="1">
        <v>1</v>
      </c>
      <c r="C24" s="1" t="s">
        <v>15</v>
      </c>
      <c r="D24" s="2">
        <f>B24/B27</f>
        <v>0.017543859649122806</v>
      </c>
      <c r="E24" s="8"/>
    </row>
    <row r="25" spans="1:5" ht="13.5">
      <c r="A25" s="5" t="s">
        <v>68</v>
      </c>
      <c r="B25" s="1">
        <v>1</v>
      </c>
      <c r="C25" s="1" t="s">
        <v>15</v>
      </c>
      <c r="D25" s="2">
        <f>B25/B27</f>
        <v>0.017543859649122806</v>
      </c>
      <c r="E25" s="8"/>
    </row>
    <row r="26" spans="1:5" ht="13.5">
      <c r="A26" s="4" t="s">
        <v>77</v>
      </c>
      <c r="B26" s="1">
        <v>1</v>
      </c>
      <c r="C26" s="1" t="s">
        <v>41</v>
      </c>
      <c r="D26" s="2">
        <f>B26/B27</f>
        <v>0.017543859649122806</v>
      </c>
      <c r="E26" s="2">
        <f>SUM(B26)/B27</f>
        <v>0.017543859649122806</v>
      </c>
    </row>
    <row r="27" spans="1:2" ht="13.5">
      <c r="A27" s="1" t="s">
        <v>11</v>
      </c>
      <c r="B27" s="1">
        <f>SUM(B2:B26)</f>
        <v>57</v>
      </c>
    </row>
  </sheetData>
  <sheetProtection/>
  <mergeCells count="3">
    <mergeCell ref="E2:E7"/>
    <mergeCell ref="E8:E22"/>
    <mergeCell ref="E23:E2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K.Yamada</dc:creator>
  <cp:keywords/>
  <dc:description/>
  <cp:lastModifiedBy>総務部システム課</cp:lastModifiedBy>
  <dcterms:created xsi:type="dcterms:W3CDTF">2006-12-09T13:03:20Z</dcterms:created>
  <dcterms:modified xsi:type="dcterms:W3CDTF">2008-09-30T04:46:55Z</dcterms:modified>
  <cp:category/>
  <cp:version/>
  <cp:contentType/>
  <cp:contentStatus/>
</cp:coreProperties>
</file>